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lexou\Documents\2017 00 Politique TITV\"/>
    </mc:Choice>
  </mc:AlternateContent>
  <bookViews>
    <workbookView xWindow="0" yWindow="0" windowWidth="7476" windowHeight="4224" activeTab="2"/>
  </bookViews>
  <sheets>
    <sheet name="Bougmestres BXL" sheetId="3" r:id="rId1"/>
    <sheet name="Bourgmestres WL" sheetId="2" r:id="rId2"/>
    <sheet name="Bourgmestres VL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3" l="1"/>
  <c r="E34" i="3" l="1"/>
  <c r="E33" i="3"/>
  <c r="E32" i="3"/>
  <c r="E31" i="3"/>
  <c r="E30" i="3"/>
  <c r="E326" i="1" l="1"/>
  <c r="E325" i="1"/>
  <c r="E324" i="1"/>
  <c r="E323" i="1"/>
  <c r="E322" i="1"/>
  <c r="E321" i="1"/>
  <c r="E29" i="3"/>
  <c r="E35" i="3" s="1"/>
  <c r="E269" i="2" l="1"/>
  <c r="E268" i="2"/>
  <c r="E272" i="2" l="1"/>
  <c r="E327" i="1"/>
  <c r="E270" i="2"/>
  <c r="E271" i="2"/>
  <c r="F327" i="1" l="1"/>
  <c r="F322" i="1"/>
  <c r="F321" i="1"/>
  <c r="F323" i="1"/>
  <c r="F324" i="1"/>
  <c r="F325" i="1"/>
  <c r="F326" i="1"/>
  <c r="E273" i="2"/>
  <c r="E274" i="2" l="1"/>
  <c r="F273" i="2" s="1"/>
  <c r="F269" i="2" l="1"/>
  <c r="F272" i="2"/>
  <c r="F270" i="2"/>
  <c r="F271" i="2"/>
  <c r="F268" i="2"/>
  <c r="F274" i="2" s="1"/>
</calcChain>
</file>

<file path=xl/comments1.xml><?xml version="1.0" encoding="utf-8"?>
<comments xmlns="http://schemas.openxmlformats.org/spreadsheetml/2006/main">
  <authors>
    <author>Alexou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Attention ! Chez Cumuléo, Enregistrez comme suit : Nom prénom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 Faites un copier coller de la zone 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Alexou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Attention ! Chez Cumuléo, Enregistrez comme suit : Nom prénom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 Faites un copier coller de la zone 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Alexou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Attention ! Chez Cumuléo, Enregistrez comme suit : Nom prénom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 Faites un copier coller de la zone 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<sst xmlns="http://schemas.openxmlformats.org/spreadsheetml/2006/main" count="3065" uniqueCount="1228">
  <si>
    <t>Commune</t>
  </si>
  <si>
    <t>Bourgmestre</t>
  </si>
  <si>
    <t>Aartselaar</t>
  </si>
  <si>
    <t>Sophie De Wit</t>
  </si>
  <si>
    <t>N-VA</t>
  </si>
  <si>
    <t>Bart De Wever</t>
  </si>
  <si>
    <t>Arendonk</t>
  </si>
  <si>
    <t>Kristof Hendrickx</t>
  </si>
  <si>
    <t>Baerle-Duc</t>
  </si>
  <si>
    <t>Leo Van Tilburg</t>
  </si>
  <si>
    <t>Balen</t>
  </si>
  <si>
    <t>Johan Leysen</t>
  </si>
  <si>
    <t>CD&amp;V</t>
  </si>
  <si>
    <t>Beerse</t>
  </si>
  <si>
    <t>Marc Smans</t>
  </si>
  <si>
    <t>Berlaar</t>
  </si>
  <si>
    <t>Walter Horemans</t>
  </si>
  <si>
    <t>Boechout</t>
  </si>
  <si>
    <t>Koen T'Sijen</t>
  </si>
  <si>
    <t>Bonheiden</t>
  </si>
  <si>
    <t>Guido Vaganée</t>
  </si>
  <si>
    <t>Boom</t>
  </si>
  <si>
    <t>Jeroen Baert</t>
  </si>
  <si>
    <t>Bornem</t>
  </si>
  <si>
    <t>Luc De Boeck</t>
  </si>
  <si>
    <t>Borsbeek</t>
  </si>
  <si>
    <t>Dis Van Berckelaer</t>
  </si>
  <si>
    <t>Brasschaat</t>
  </si>
  <si>
    <t>Jan Jambon</t>
  </si>
  <si>
    <t>Brecht</t>
  </si>
  <si>
    <t>Luc Aerts</t>
  </si>
  <si>
    <t>Dessel</t>
  </si>
  <si>
    <t>Kris Van Dijck</t>
  </si>
  <si>
    <t>Duffel</t>
  </si>
  <si>
    <t>Marc Van der Linden</t>
  </si>
  <si>
    <t>Edegem</t>
  </si>
  <si>
    <t>Koen Metsu</t>
  </si>
  <si>
    <t>Essen</t>
  </si>
  <si>
    <t>Gaston Van Tichelt</t>
  </si>
  <si>
    <t>Geel</t>
  </si>
  <si>
    <t>Vera Celis</t>
  </si>
  <si>
    <t>Grobbendonk</t>
  </si>
  <si>
    <t>Herman Cambré</t>
  </si>
  <si>
    <t>sp.a</t>
  </si>
  <si>
    <t>Heist-op-den-Berg</t>
  </si>
  <si>
    <t>Luc Vleugels</t>
  </si>
  <si>
    <t>Hemiksem</t>
  </si>
  <si>
    <t>Luc Bouckaert</t>
  </si>
  <si>
    <t>Herentals</t>
  </si>
  <si>
    <t>Jan Peeters</t>
  </si>
  <si>
    <t>Herenthout</t>
  </si>
  <si>
    <t>Roger Gabriëls</t>
  </si>
  <si>
    <t>Herselt</t>
  </si>
  <si>
    <t>Luc Peetermans</t>
  </si>
  <si>
    <t>Hoogstraten</t>
  </si>
  <si>
    <t>Tinne Rombouts</t>
  </si>
  <si>
    <t>Hove</t>
  </si>
  <si>
    <t>Koen Volckaerts</t>
  </si>
  <si>
    <t>Hulshout</t>
  </si>
  <si>
    <t>Geert Daems</t>
  </si>
  <si>
    <t>Kalmthout</t>
  </si>
  <si>
    <t>Lukas Jacobs</t>
  </si>
  <si>
    <t>Kapellen</t>
  </si>
  <si>
    <t>Dirk Van Mechelen</t>
  </si>
  <si>
    <t>Open Vld</t>
  </si>
  <si>
    <t>Kasterlee</t>
  </si>
  <si>
    <t>Ward Kennes</t>
  </si>
  <si>
    <t>Kontich</t>
  </si>
  <si>
    <t>Erik Jacobs</t>
  </si>
  <si>
    <t>Laakdal</t>
  </si>
  <si>
    <t>Kristin Gielis</t>
  </si>
  <si>
    <t>Lier</t>
  </si>
  <si>
    <t>Frank Boogaerts</t>
  </si>
  <si>
    <t>Lille</t>
  </si>
  <si>
    <t>Paul Diels</t>
  </si>
  <si>
    <t>Lint</t>
  </si>
  <si>
    <t>Stanny Tuyteleers</t>
  </si>
  <si>
    <t>Malle</t>
  </si>
  <si>
    <t>Harry Hendrickx</t>
  </si>
  <si>
    <t>Malines</t>
  </si>
  <si>
    <t>Bart Somers</t>
  </si>
  <si>
    <t>Meerhout</t>
  </si>
  <si>
    <t>Jos Engelen</t>
  </si>
  <si>
    <t>Merksplas</t>
  </si>
  <si>
    <t>Frank Wilrycx</t>
  </si>
  <si>
    <t>Mol</t>
  </si>
  <si>
    <t>Paul Rotthier</t>
  </si>
  <si>
    <t>Mortsel</t>
  </si>
  <si>
    <t>Erik Broeckx</t>
  </si>
  <si>
    <t>Niel</t>
  </si>
  <si>
    <t>Tom De Vries</t>
  </si>
  <si>
    <t>Nijlen</t>
  </si>
  <si>
    <t>Paul Verbeeck</t>
  </si>
  <si>
    <t>Olen</t>
  </si>
  <si>
    <t>Marcel Bellens</t>
  </si>
  <si>
    <t>Oud-Turnhout</t>
  </si>
  <si>
    <t>Leo Nys</t>
  </si>
  <si>
    <t>Putte</t>
  </si>
  <si>
    <t>Chris De Veuster</t>
  </si>
  <si>
    <t>Puurs</t>
  </si>
  <si>
    <t>Koen Van den Heuvel</t>
  </si>
  <si>
    <t>Ranst</t>
  </si>
  <si>
    <t>Lode Hofmans</t>
  </si>
  <si>
    <t>Ravels</t>
  </si>
  <si>
    <t>Walter Luyten</t>
  </si>
  <si>
    <t>Retie</t>
  </si>
  <si>
    <t>Patrick Geuens</t>
  </si>
  <si>
    <t>Rijkevorsel</t>
  </si>
  <si>
    <t>Dorien Cuylaerts</t>
  </si>
  <si>
    <t>Rumst</t>
  </si>
  <si>
    <t>Wendy Weckhuysen</t>
  </si>
  <si>
    <t>Schelle</t>
  </si>
  <si>
    <t>Rob Mennes</t>
  </si>
  <si>
    <t>Schilde</t>
  </si>
  <si>
    <t>Dirk Bauwens</t>
  </si>
  <si>
    <t>Schoten</t>
  </si>
  <si>
    <t>Maarten De Veuster</t>
  </si>
  <si>
    <t>Saint-Amand</t>
  </si>
  <si>
    <t>Peter Van Hoeymissen</t>
  </si>
  <si>
    <t>Stabroek</t>
  </si>
  <si>
    <t>Rik Frans</t>
  </si>
  <si>
    <t>Turnhout</t>
  </si>
  <si>
    <t>Erwin Brentjens</t>
  </si>
  <si>
    <t>Vorselaar</t>
  </si>
  <si>
    <t>Lieven Janssens</t>
  </si>
  <si>
    <t>Vosselaar</t>
  </si>
  <si>
    <t>Josee Heykants-Jansens</t>
  </si>
  <si>
    <t>Wavre-Sainte-Catherine</t>
  </si>
  <si>
    <t>Kristof Sels</t>
  </si>
  <si>
    <t>Westerlo</t>
  </si>
  <si>
    <t>Guy Van Hirtum</t>
  </si>
  <si>
    <t>Wijnegem</t>
  </si>
  <si>
    <t>Ivo Wynants</t>
  </si>
  <si>
    <t>Willebroek</t>
  </si>
  <si>
    <t>Eddy Bevers</t>
  </si>
  <si>
    <t>Wommelgem</t>
  </si>
  <si>
    <t>Frank Gys</t>
  </si>
  <si>
    <t>Wuustwezel</t>
  </si>
  <si>
    <t>Dieter Wouters</t>
  </si>
  <si>
    <t>Zandhoven</t>
  </si>
  <si>
    <t>Luc Van Hove</t>
  </si>
  <si>
    <t>Zoersel</t>
  </si>
  <si>
    <t>Liesbeth Verstreken</t>
  </si>
  <si>
    <t>Zwijndrecht</t>
  </si>
  <si>
    <t>André Van de Vijver</t>
  </si>
  <si>
    <t>Groen</t>
  </si>
  <si>
    <t>Aarschot</t>
  </si>
  <si>
    <t>André Peeters</t>
  </si>
  <si>
    <t>Affligem</t>
  </si>
  <si>
    <t>Walter De Donder</t>
  </si>
  <si>
    <t>Asse</t>
  </si>
  <si>
    <t>Koenraad Van Elsen</t>
  </si>
  <si>
    <t>Beersel</t>
  </si>
  <si>
    <t>Hugo Vandaele</t>
  </si>
  <si>
    <t>Begijnendijk</t>
  </si>
  <si>
    <t>Willy Michiels</t>
  </si>
  <si>
    <t>Bekkevoort</t>
  </si>
  <si>
    <t>Hans Vandenberg</t>
  </si>
  <si>
    <t>Bertem</t>
  </si>
  <si>
    <t>Albert Mees</t>
  </si>
  <si>
    <t>Bever</t>
  </si>
  <si>
    <t>Luc Deneyer</t>
  </si>
  <si>
    <t>Bierbeek</t>
  </si>
  <si>
    <t>Johan Vanhulst</t>
  </si>
  <si>
    <t>Boortmeerbeek</t>
  </si>
  <si>
    <t>Michel Baert</t>
  </si>
  <si>
    <t>Boutersem</t>
  </si>
  <si>
    <t>Sarah Boon</t>
  </si>
  <si>
    <t>Crainhem</t>
  </si>
  <si>
    <t>Véronique Caprasse</t>
  </si>
  <si>
    <t>Diest</t>
  </si>
  <si>
    <t>Jan Laurys</t>
  </si>
  <si>
    <t>Dilbeek</t>
  </si>
  <si>
    <t>Willy Segers</t>
  </si>
  <si>
    <t>Drogenbos</t>
  </si>
  <si>
    <t>Alexis Calmeyn</t>
  </si>
  <si>
    <t>Gammerages</t>
  </si>
  <si>
    <t>Pierre Deneyer</t>
  </si>
  <si>
    <t>Geetbets</t>
  </si>
  <si>
    <t>Jo Roggen</t>
  </si>
  <si>
    <t>Glabbeek</t>
  </si>
  <si>
    <t>Jos Vicca</t>
  </si>
  <si>
    <t>Gooik</t>
  </si>
  <si>
    <t>Michel Doomst</t>
  </si>
  <si>
    <t>Grimbergen</t>
  </si>
  <si>
    <t>Marleen Mertens</t>
  </si>
  <si>
    <t>Haacht</t>
  </si>
  <si>
    <t>Mon Fillet</t>
  </si>
  <si>
    <t>Hal</t>
  </si>
  <si>
    <t>Dirk Pieters</t>
  </si>
  <si>
    <t>Herent</t>
  </si>
  <si>
    <t>Marleen Schouteden</t>
  </si>
  <si>
    <t>Hérinnes</t>
  </si>
  <si>
    <t>Kris Poelaert</t>
  </si>
  <si>
    <t>Hoegaarden</t>
  </si>
  <si>
    <t>Jean-Pierre Taverniers</t>
  </si>
  <si>
    <t>Hoeilaart</t>
  </si>
  <si>
    <t>Tim Vandenput</t>
  </si>
  <si>
    <t>Holsbeek</t>
  </si>
  <si>
    <t>Hans Eyssen</t>
  </si>
  <si>
    <t>Huldenberg</t>
  </si>
  <si>
    <t>Georges Vanderlinden</t>
  </si>
  <si>
    <t>Kampenhout</t>
  </si>
  <si>
    <t>Kris Leaerts</t>
  </si>
  <si>
    <t>Kapelle-op-den-Bos</t>
  </si>
  <si>
    <t>Edward De Wit</t>
  </si>
  <si>
    <t>Keerbergen</t>
  </si>
  <si>
    <t>Dominique Vansevenant</t>
  </si>
  <si>
    <t>Kortenaken</t>
  </si>
  <si>
    <t>André Alles</t>
  </si>
  <si>
    <t>Kortenberg</t>
  </si>
  <si>
    <t>Chris Taes</t>
  </si>
  <si>
    <t>Landen</t>
  </si>
  <si>
    <t>Gino Debroux</t>
  </si>
  <si>
    <t>Léau</t>
  </si>
  <si>
    <t>Jos Ceyssens</t>
  </si>
  <si>
    <t>Lennik</t>
  </si>
  <si>
    <t>Irina De Knop</t>
  </si>
  <si>
    <t>Louvain</t>
  </si>
  <si>
    <t>Louis Tobback</t>
  </si>
  <si>
    <t>Liedekerke</t>
  </si>
  <si>
    <t>Luc Wynant</t>
  </si>
  <si>
    <t>Linkebeek</t>
  </si>
  <si>
    <t>Damien Thiéry</t>
  </si>
  <si>
    <t>Linter</t>
  </si>
  <si>
    <t>Marc Wijnants</t>
  </si>
  <si>
    <t>Londerzeel</t>
  </si>
  <si>
    <t>Jozef De Borger</t>
  </si>
  <si>
    <t>Lubbeek</t>
  </si>
  <si>
    <t>Theo Francken</t>
  </si>
  <si>
    <t>Machelen</t>
  </si>
  <si>
    <t>Jean-Pierre De Groef</t>
  </si>
  <si>
    <t>Meise</t>
  </si>
  <si>
    <t>Jos Emmerechts</t>
  </si>
  <si>
    <t>Merchtem</t>
  </si>
  <si>
    <t>Eddie De Block</t>
  </si>
  <si>
    <t>Opwijk</t>
  </si>
  <si>
    <t>Albert Beerens</t>
  </si>
  <si>
    <t>Oud-Heverlee</t>
  </si>
  <si>
    <t>Adri Daniëls</t>
  </si>
  <si>
    <t>Overijse</t>
  </si>
  <si>
    <t>Pepingen</t>
  </si>
  <si>
    <t>Eddy Timmermans</t>
  </si>
  <si>
    <t>Rhode-Saint-Genèse</t>
  </si>
  <si>
    <t>Pierre Rolin</t>
  </si>
  <si>
    <t>Roosdaal</t>
  </si>
  <si>
    <t>Christine Hemerijckx</t>
  </si>
  <si>
    <t>Rotselaar</t>
  </si>
  <si>
    <t>Dirk Claes</t>
  </si>
  <si>
    <t>Scherpenheuvel-Zichem</t>
  </si>
  <si>
    <t>Manu Claes</t>
  </si>
  <si>
    <t>Sint-Pieters-Leeuw</t>
  </si>
  <si>
    <t>Luc Deconinck</t>
  </si>
  <si>
    <t>Steenokkerzeel</t>
  </si>
  <si>
    <t>Kurt Ryon</t>
  </si>
  <si>
    <t>Ternat</t>
  </si>
  <si>
    <t>Ronald Parys</t>
  </si>
  <si>
    <t>Tervuren</t>
  </si>
  <si>
    <t>Jan Spooren</t>
  </si>
  <si>
    <t>Tielt-Winge</t>
  </si>
  <si>
    <t>Rudi Beeken</t>
  </si>
  <si>
    <t>Tirlemont</t>
  </si>
  <si>
    <t>Marcel Logist</t>
  </si>
  <si>
    <t>Tremelo</t>
  </si>
  <si>
    <t>Paul Dams</t>
  </si>
  <si>
    <t>Vilvoorde</t>
  </si>
  <si>
    <t>Hans Bonte</t>
  </si>
  <si>
    <t>Wemmel</t>
  </si>
  <si>
    <t>Wezembeek-Oppem</t>
  </si>
  <si>
    <t>Frédéric Petit</t>
  </si>
  <si>
    <t>Zaventem</t>
  </si>
  <si>
    <t>Zemst</t>
  </si>
  <si>
    <t>Bart Coopman</t>
  </si>
  <si>
    <t>Alveringem</t>
  </si>
  <si>
    <t>Gerard Liefooghe</t>
  </si>
  <si>
    <t>Anzegem</t>
  </si>
  <si>
    <t>Claude Van Marcke</t>
  </si>
  <si>
    <t>Ardooie</t>
  </si>
  <si>
    <t>Karlos Callens</t>
  </si>
  <si>
    <t>Avelgem</t>
  </si>
  <si>
    <t>Lieven Vantieghem</t>
  </si>
  <si>
    <t>Beernem</t>
  </si>
  <si>
    <t>Johan De Rycke</t>
  </si>
  <si>
    <t>Blankenberge</t>
  </si>
  <si>
    <t>Patrick De Klerck</t>
  </si>
  <si>
    <t>Bredene</t>
  </si>
  <si>
    <t>Steve Vandenberghe</t>
  </si>
  <si>
    <t>Bruges</t>
  </si>
  <si>
    <t>Renaat Landuyt</t>
  </si>
  <si>
    <t>Damme</t>
  </si>
  <si>
    <t>Dirk Bisschop</t>
  </si>
  <si>
    <t>Le Coq</t>
  </si>
  <si>
    <t>Peter Breemersch</t>
  </si>
  <si>
    <t>La Panne</t>
  </si>
  <si>
    <t>Ann Vanheste</t>
  </si>
  <si>
    <t>Deerlijk</t>
  </si>
  <si>
    <t>Claude Croes</t>
  </si>
  <si>
    <t>Dentergem</t>
  </si>
  <si>
    <t>Koenraad Degroote</t>
  </si>
  <si>
    <t>Dixmude</t>
  </si>
  <si>
    <t>Lies Laridon</t>
  </si>
  <si>
    <t>Espierres-Helchin</t>
  </si>
  <si>
    <t>Dirk Walraet</t>
  </si>
  <si>
    <t>Furnes</t>
  </si>
  <si>
    <t>Peter Roose</t>
  </si>
  <si>
    <t>Gistel</t>
  </si>
  <si>
    <t>Bart Halewyck</t>
  </si>
  <si>
    <t>Harelbeke</t>
  </si>
  <si>
    <t>Alain Top</t>
  </si>
  <si>
    <t>Heuvelland</t>
  </si>
  <si>
    <t>Marc Lewyllie</t>
  </si>
  <si>
    <t>Hooglede</t>
  </si>
  <si>
    <t>Rita Demaré</t>
  </si>
  <si>
    <t>Houthulst</t>
  </si>
  <si>
    <t>Ann Vansteenkiste</t>
  </si>
  <si>
    <t>Ichtegem</t>
  </si>
  <si>
    <t>Karl Bonny</t>
  </si>
  <si>
    <t>Ingelmunster</t>
  </si>
  <si>
    <t>Kurt Windels</t>
  </si>
  <si>
    <t>Izegem</t>
  </si>
  <si>
    <t>Bert Maertens</t>
  </si>
  <si>
    <t>Jabbeke</t>
  </si>
  <si>
    <t>Daniël Vanhessche</t>
  </si>
  <si>
    <t>Knokke-Heist</t>
  </si>
  <si>
    <t>Graaf Leopold Lippens</t>
  </si>
  <si>
    <t>Koekelare</t>
  </si>
  <si>
    <t>Patrick Lansens</t>
  </si>
  <si>
    <t>Coxyde (Koksijde)</t>
  </si>
  <si>
    <t>Marc Vanden Bussche</t>
  </si>
  <si>
    <t>Kortemark</t>
  </si>
  <si>
    <t>Toon Vancoillie</t>
  </si>
  <si>
    <t>Courtrai</t>
  </si>
  <si>
    <t>Vincent Van Quickenborne</t>
  </si>
  <si>
    <t>Kuurne</t>
  </si>
  <si>
    <t>Francis Benoit</t>
  </si>
  <si>
    <t>Langemark-Poelkapelle</t>
  </si>
  <si>
    <t>Alain Wyffels</t>
  </si>
  <si>
    <t>Ledegem</t>
  </si>
  <si>
    <t>Bart Dochy</t>
  </si>
  <si>
    <t>Lendelede</t>
  </si>
  <si>
    <t>Carine Dewaele</t>
  </si>
  <si>
    <t>Lichtervelde</t>
  </si>
  <si>
    <t>Ria Beeusaert-Pattyn</t>
  </si>
  <si>
    <t>Lo-Reninge</t>
  </si>
  <si>
    <t>Lode Morlion</t>
  </si>
  <si>
    <t>Menin</t>
  </si>
  <si>
    <t>Martine Fournier</t>
  </si>
  <si>
    <t>Messines</t>
  </si>
  <si>
    <t>Sandy Evrard</t>
  </si>
  <si>
    <t>Meulebeke</t>
  </si>
  <si>
    <t>Dirk Verwilst</t>
  </si>
  <si>
    <t>Middelkerke</t>
  </si>
  <si>
    <t>Janna Rommel-Opstaele</t>
  </si>
  <si>
    <t>Moorslede</t>
  </si>
  <si>
    <t>Ward Vergote</t>
  </si>
  <si>
    <t>Nieuport</t>
  </si>
  <si>
    <t>Roland Crabbe</t>
  </si>
  <si>
    <t>Ostende</t>
  </si>
  <si>
    <t>Jean Vandecasteele</t>
  </si>
  <si>
    <t>Oostkamp</t>
  </si>
  <si>
    <t>Luc Vanparys</t>
  </si>
  <si>
    <t>Oostrozebeke</t>
  </si>
  <si>
    <t>Jean Marie Bonte</t>
  </si>
  <si>
    <t>Oudenburg</t>
  </si>
  <si>
    <t>Ignace Dereeper</t>
  </si>
  <si>
    <t>Pittem</t>
  </si>
  <si>
    <t>Ivan Delaere</t>
  </si>
  <si>
    <t>Poperinge</t>
  </si>
  <si>
    <t>Christof Dejaegher</t>
  </si>
  <si>
    <t>Roulers</t>
  </si>
  <si>
    <t>Luc Martens</t>
  </si>
  <si>
    <t>Ruiselede</t>
  </si>
  <si>
    <t>Greet De Roo</t>
  </si>
  <si>
    <t>Staden</t>
  </si>
  <si>
    <t>Francesco Vanderjeugd</t>
  </si>
  <si>
    <t>Tielt</t>
  </si>
  <si>
    <t>Els De Rammelaere</t>
  </si>
  <si>
    <t>Torhout</t>
  </si>
  <si>
    <t>Norbert De Cuyper</t>
  </si>
  <si>
    <t>Vleteren</t>
  </si>
  <si>
    <t>Stephan Mourisse</t>
  </si>
  <si>
    <t>Waregem</t>
  </si>
  <si>
    <t>Kurt Vanryckeghem</t>
  </si>
  <si>
    <t>Wervicq</t>
  </si>
  <si>
    <t>Youro Casier</t>
  </si>
  <si>
    <t>Wevelgem</t>
  </si>
  <si>
    <t>Jan Seynhaeve</t>
  </si>
  <si>
    <t>Wielsbeke</t>
  </si>
  <si>
    <t>Jan Stevens</t>
  </si>
  <si>
    <t>Wingene</t>
  </si>
  <si>
    <t>Hendrik Verkest</t>
  </si>
  <si>
    <t>Ypres</t>
  </si>
  <si>
    <t>Yves Leterme</t>
  </si>
  <si>
    <t>Zedelgem</t>
  </si>
  <si>
    <t>Patrick Arnou</t>
  </si>
  <si>
    <t>Zonnebeke</t>
  </si>
  <si>
    <t>Dirk Cardoen</t>
  </si>
  <si>
    <t>Zuienkerke</t>
  </si>
  <si>
    <t>Alain De Vlieghe</t>
  </si>
  <si>
    <t>Zwevegem</t>
  </si>
  <si>
    <t>Marc Doutreluigne</t>
  </si>
  <si>
    <t>Aalter</t>
  </si>
  <si>
    <t>Alost</t>
  </si>
  <si>
    <t>Christoph D'Haese</t>
  </si>
  <si>
    <t>Assenede</t>
  </si>
  <si>
    <t>Philippe De Coninck</t>
  </si>
  <si>
    <t>Audenarde</t>
  </si>
  <si>
    <t>Marnic De Meulemeester</t>
  </si>
  <si>
    <t>Berlare</t>
  </si>
  <si>
    <t>Katja Gabriëls</t>
  </si>
  <si>
    <t>Beveren</t>
  </si>
  <si>
    <t>Marc Van De Vijver</t>
  </si>
  <si>
    <t>Brakel</t>
  </si>
  <si>
    <t>Alexander De Croo</t>
  </si>
  <si>
    <t>Buggenhout</t>
  </si>
  <si>
    <t>Tom Van Herreweghe</t>
  </si>
  <si>
    <t>De Pinte</t>
  </si>
  <si>
    <t>Hilde Claeys</t>
  </si>
  <si>
    <t>Deinze</t>
  </si>
  <si>
    <t>Jan Vermeulen</t>
  </si>
  <si>
    <t>Denderleeuw</t>
  </si>
  <si>
    <t>Jan De Dier</t>
  </si>
  <si>
    <t>Dendermonde</t>
  </si>
  <si>
    <t>Pieter Buyse</t>
  </si>
  <si>
    <t>Destelbergen</t>
  </si>
  <si>
    <t>Marc De Pauw</t>
  </si>
  <si>
    <t>Eeklo</t>
  </si>
  <si>
    <t>Koen Loete</t>
  </si>
  <si>
    <t>Erpe-Mere</t>
  </si>
  <si>
    <t>Hugo De Waele</t>
  </si>
  <si>
    <t>Evergem</t>
  </si>
  <si>
    <t>Joeri De Maertelare</t>
  </si>
  <si>
    <t>Gavere</t>
  </si>
  <si>
    <t>Hugo Leroy</t>
  </si>
  <si>
    <t>Gand</t>
  </si>
  <si>
    <t>Daniël Termont</t>
  </si>
  <si>
    <t>Grammont</t>
  </si>
  <si>
    <t>Guido De Padt</t>
  </si>
  <si>
    <t>Haaltert</t>
  </si>
  <si>
    <t>Veerle Baeyens</t>
  </si>
  <si>
    <t>Hamme</t>
  </si>
  <si>
    <t>Herman Vijt</t>
  </si>
  <si>
    <t>Herzele</t>
  </si>
  <si>
    <t>Johan Van Tittelboom</t>
  </si>
  <si>
    <t>Horebeke</t>
  </si>
  <si>
    <t>Joseph Browaeys</t>
  </si>
  <si>
    <t>Kaprijke</t>
  </si>
  <si>
    <t>Filip Gijssels</t>
  </si>
  <si>
    <t>Kluisbergen</t>
  </si>
  <si>
    <t>Philippe Willequet</t>
  </si>
  <si>
    <t>Knesselare</t>
  </si>
  <si>
    <t>Fredy Tanghe</t>
  </si>
  <si>
    <t>Kruibeke</t>
  </si>
  <si>
    <t>Jos Stassen</t>
  </si>
  <si>
    <t>Kruishoutem</t>
  </si>
  <si>
    <t>Joop Verzele</t>
  </si>
  <si>
    <t>Laarne</t>
  </si>
  <si>
    <t>Ignace De Baerdemaeker</t>
  </si>
  <si>
    <t>Laethem-Saint-Martin</t>
  </si>
  <si>
    <t>Lebbeke</t>
  </si>
  <si>
    <t>François Saeys</t>
  </si>
  <si>
    <t>Lede</t>
  </si>
  <si>
    <t>Roland Uyttendaele</t>
  </si>
  <si>
    <t>Lierde</t>
  </si>
  <si>
    <t>Jurgen Soetens</t>
  </si>
  <si>
    <t>Lochristi</t>
  </si>
  <si>
    <t>Yves Deswaene</t>
  </si>
  <si>
    <t>Lokeren</t>
  </si>
  <si>
    <t>Filip Anthuenis</t>
  </si>
  <si>
    <t>Lovendegem</t>
  </si>
  <si>
    <t>Christiaan De Wispelaere</t>
  </si>
  <si>
    <t>Maarkedal</t>
  </si>
  <si>
    <t>Anny Vande Catsyne</t>
  </si>
  <si>
    <t>Maldegem</t>
  </si>
  <si>
    <t>Marleen Van den Bussche</t>
  </si>
  <si>
    <t>Melle</t>
  </si>
  <si>
    <t>Dirk De Maeseneer</t>
  </si>
  <si>
    <t>Merelbeke</t>
  </si>
  <si>
    <t>Filip Thienpont</t>
  </si>
  <si>
    <t>Moerbeke</t>
  </si>
  <si>
    <t>Robby De Caluwé</t>
  </si>
  <si>
    <t>Nazareth</t>
  </si>
  <si>
    <t>Danny Claeys</t>
  </si>
  <si>
    <t>Nevele</t>
  </si>
  <si>
    <t>Johan Cornelis</t>
  </si>
  <si>
    <t>Ninove</t>
  </si>
  <si>
    <t>Michel Casteur</t>
  </si>
  <si>
    <t>Oosterzele</t>
  </si>
  <si>
    <t>Johan Van Durme</t>
  </si>
  <si>
    <t>Renaix</t>
  </si>
  <si>
    <t>Luc Dupont</t>
  </si>
  <si>
    <t>Saint-Gilles-Waes</t>
  </si>
  <si>
    <t>Remi Audenaert</t>
  </si>
  <si>
    <t>Saint-Nicolas</t>
  </si>
  <si>
    <t>Lieven Dehandschutter</t>
  </si>
  <si>
    <t>Saint-Laurent</t>
  </si>
  <si>
    <t>Franki Van de Moere</t>
  </si>
  <si>
    <t>Hautem-Saint-Liévin</t>
  </si>
  <si>
    <t>Lieven Latoir</t>
  </si>
  <si>
    <t>Stekene</t>
  </si>
  <si>
    <t>Stany De Rechter</t>
  </si>
  <si>
    <t>Tamise</t>
  </si>
  <si>
    <t>Luc De Ryck</t>
  </si>
  <si>
    <t>Waarschoot</t>
  </si>
  <si>
    <t>Ann Coopman</t>
  </si>
  <si>
    <t>Waasmunster</t>
  </si>
  <si>
    <t>Michel Du Tré</t>
  </si>
  <si>
    <t>Wachtebeke</t>
  </si>
  <si>
    <t>Rudy Van Cronenburg</t>
  </si>
  <si>
    <t>ANDERS</t>
  </si>
  <si>
    <t>Wetteren</t>
  </si>
  <si>
    <t>Alain Pardaen</t>
  </si>
  <si>
    <t>Wichelen</t>
  </si>
  <si>
    <t>Kenneth Taylor</t>
  </si>
  <si>
    <t>Wortegem-Petegem</t>
  </si>
  <si>
    <t>Luc Vander Meeren</t>
  </si>
  <si>
    <t>Zele</t>
  </si>
  <si>
    <t>Patrick Poppe</t>
  </si>
  <si>
    <t>Zelzate</t>
  </si>
  <si>
    <t>Frank Bruggeman</t>
  </si>
  <si>
    <t>Zingem</t>
  </si>
  <si>
    <t>Kathleen Hutsebaut</t>
  </si>
  <si>
    <t>Zomergem</t>
  </si>
  <si>
    <t>Tony Vermeire</t>
  </si>
  <si>
    <t>Zottegem</t>
  </si>
  <si>
    <t>Jenne De Potter</t>
  </si>
  <si>
    <t>Zulte</t>
  </si>
  <si>
    <t>Simon Lagrange</t>
  </si>
  <si>
    <t>Zwalm</t>
  </si>
  <si>
    <t>Karen De Colfmacker</t>
  </si>
  <si>
    <t>Alken</t>
  </si>
  <si>
    <t>Marc Penxten</t>
  </si>
  <si>
    <t>As</t>
  </si>
  <si>
    <t>Miel Craeghs</t>
  </si>
  <si>
    <t>Beringen</t>
  </si>
  <si>
    <t>Maurice Webers</t>
  </si>
  <si>
    <t>Bilzen</t>
  </si>
  <si>
    <t>Frieda Brepoels</t>
  </si>
  <si>
    <t>Bocholt</t>
  </si>
  <si>
    <t>Looz</t>
  </si>
  <si>
    <t>Danny Deneuker</t>
  </si>
  <si>
    <t>Bourg Léopold</t>
  </si>
  <si>
    <t>Wouter Beke</t>
  </si>
  <si>
    <t>Brée</t>
  </si>
  <si>
    <t>Liesbeth Van der Auwera</t>
  </si>
  <si>
    <t>Diepenbeek</t>
  </si>
  <si>
    <t>Patrick Hermans</t>
  </si>
  <si>
    <t>Dilsen-Stokkem</t>
  </si>
  <si>
    <t>Lydia Peeters</t>
  </si>
  <si>
    <t>Fourons</t>
  </si>
  <si>
    <t>Huub Broers</t>
  </si>
  <si>
    <t>Genk</t>
  </si>
  <si>
    <t>Wim Dries</t>
  </si>
  <si>
    <t>Gingelom</t>
  </si>
  <si>
    <t>Charly Moyaerts</t>
  </si>
  <si>
    <t>Halen</t>
  </si>
  <si>
    <t>Erik Van Roelen</t>
  </si>
  <si>
    <t>Ham</t>
  </si>
  <si>
    <t>Dirk De Vis</t>
  </si>
  <si>
    <t>Hamont-Achel</t>
  </si>
  <si>
    <t>Theo Schuurmans</t>
  </si>
  <si>
    <t>Hasselt</t>
  </si>
  <si>
    <t>Hilde Claes</t>
  </si>
  <si>
    <t>Hechtel-Eksel</t>
  </si>
  <si>
    <t>Jan Dalemans</t>
  </si>
  <si>
    <t>Heers</t>
  </si>
  <si>
    <t>Kristof Pirard</t>
  </si>
  <si>
    <t>Herck-la-Ville</t>
  </si>
  <si>
    <t>Bart Gruyters</t>
  </si>
  <si>
    <t>Herstappe</t>
  </si>
  <si>
    <t>Serge Louwet</t>
  </si>
  <si>
    <t>Heusden-Zolder</t>
  </si>
  <si>
    <t>Mario Borremans</t>
  </si>
  <si>
    <t>Hoeselt</t>
  </si>
  <si>
    <t>Houthalen-Helchteren</t>
  </si>
  <si>
    <t>Alain Yzermans</t>
  </si>
  <si>
    <t>Kinrooi</t>
  </si>
  <si>
    <t>Jo Brouns</t>
  </si>
  <si>
    <t>Kortessem</t>
  </si>
  <si>
    <t>Tom Thijssen</t>
  </si>
  <si>
    <t>Lanaken</t>
  </si>
  <si>
    <t>Marino Keulen</t>
  </si>
  <si>
    <t>Lommel</t>
  </si>
  <si>
    <t>Peter Vanvelthoven</t>
  </si>
  <si>
    <t>Lummen</t>
  </si>
  <si>
    <t>Luc Wouters</t>
  </si>
  <si>
    <t>Maaseik</t>
  </si>
  <si>
    <t>Jan Creemers</t>
  </si>
  <si>
    <t>Maasmechelen</t>
  </si>
  <si>
    <t>Raf Terwingen</t>
  </si>
  <si>
    <t>Meeuwen-Gruitrode</t>
  </si>
  <si>
    <t>Lode Ceyssens</t>
  </si>
  <si>
    <t>Nieuwerkerken</t>
  </si>
  <si>
    <t>Benny Bamps</t>
  </si>
  <si>
    <t>Neerpelt</t>
  </si>
  <si>
    <t>Raf Drieskens</t>
  </si>
  <si>
    <t>Opglabbeek</t>
  </si>
  <si>
    <t>Benny Spreeuwers</t>
  </si>
  <si>
    <t>Overpelt</t>
  </si>
  <si>
    <t>Jaak Fransen</t>
  </si>
  <si>
    <t>Peer</t>
  </si>
  <si>
    <t>Steven Matheï</t>
  </si>
  <si>
    <t>Riemst</t>
  </si>
  <si>
    <t>Mark Vos</t>
  </si>
  <si>
    <t>Saint-Trond</t>
  </si>
  <si>
    <t>Veerle Heeren</t>
  </si>
  <si>
    <t>Tessenderlo</t>
  </si>
  <si>
    <t>Tom Verwimp</t>
  </si>
  <si>
    <t>Tongres</t>
  </si>
  <si>
    <t>Patrick Dewael</t>
  </si>
  <si>
    <t>Wellen</t>
  </si>
  <si>
    <t>Els Robeyns</t>
  </si>
  <si>
    <t>Zonhoven</t>
  </si>
  <si>
    <t>Johny De Raeve</t>
  </si>
  <si>
    <t>Zutendaal</t>
  </si>
  <si>
    <t>Jef Bobbaers</t>
  </si>
  <si>
    <t>Patrick Hoste ff. pour Pieter De Crem</t>
  </si>
  <si>
    <t>Jos Claessens-7/2015:Stijn Van Baelen</t>
  </si>
  <si>
    <t>Guy Thys-2015:Werner Raskin</t>
  </si>
  <si>
    <t>Beauvechain</t>
  </si>
  <si>
    <t>Marc Deconinck</t>
  </si>
  <si>
    <t>Braine-l'Alleud</t>
  </si>
  <si>
    <t>Vincent Scourneau</t>
  </si>
  <si>
    <t>Braine-le-Château</t>
  </si>
  <si>
    <t>Alain Fauconnier3</t>
  </si>
  <si>
    <t>Chastre</t>
  </si>
  <si>
    <t>Claude Jossart</t>
  </si>
  <si>
    <t>Chaumont-Gistoux</t>
  </si>
  <si>
    <t>Luc Decorte</t>
  </si>
  <si>
    <t>Court-Saint-Étienne</t>
  </si>
  <si>
    <t>Michaël Goblet d'Alviella</t>
  </si>
  <si>
    <t>Genappe</t>
  </si>
  <si>
    <t>Gerard Couronné</t>
  </si>
  <si>
    <t>Grez-Doiceau</t>
  </si>
  <si>
    <t>Sybille de Coster-Bauchau3</t>
  </si>
  <si>
    <t>Hélécine</t>
  </si>
  <si>
    <t>Rudi Cloots</t>
  </si>
  <si>
    <t>Incourt</t>
  </si>
  <si>
    <t>Léon Walry</t>
  </si>
  <si>
    <t>Ittre</t>
  </si>
  <si>
    <t>Ferdinand Jolly3</t>
  </si>
  <si>
    <t>Jodoigne</t>
  </si>
  <si>
    <t>Jean-Paul Wahl</t>
  </si>
  <si>
    <t>La Hulpe</t>
  </si>
  <si>
    <t>Christophe Dister</t>
  </si>
  <si>
    <t>Lasne</t>
  </si>
  <si>
    <t>Laurence Rotthier3</t>
  </si>
  <si>
    <t>Mont-Saint-Guibert</t>
  </si>
  <si>
    <t>Philippe Evrard3</t>
  </si>
  <si>
    <t>Ecolo</t>
  </si>
  <si>
    <t>Nivelles</t>
  </si>
  <si>
    <t>Pierre Huart</t>
  </si>
  <si>
    <t>Orp-Jauche</t>
  </si>
  <si>
    <t>Hugues Ghenne</t>
  </si>
  <si>
    <t>Ottignies-Louvain-la-Neuve</t>
  </si>
  <si>
    <t>Jean-Luc Roland</t>
  </si>
  <si>
    <t>Perwez</t>
  </si>
  <si>
    <t>André Antoine3</t>
  </si>
  <si>
    <t>Ramillies</t>
  </si>
  <si>
    <t>Danny Degrauwe</t>
  </si>
  <si>
    <t>Rebecq</t>
  </si>
  <si>
    <t>Dimitri Legasse</t>
  </si>
  <si>
    <t>Rixensart</t>
  </si>
  <si>
    <t>Jean Vanderbecken</t>
  </si>
  <si>
    <t>Tubize</t>
  </si>
  <si>
    <t>Michel Januth3</t>
  </si>
  <si>
    <t>PS</t>
  </si>
  <si>
    <t>Villers-la-Ville</t>
  </si>
  <si>
    <t>Emmanuel Burton</t>
  </si>
  <si>
    <t>MR</t>
  </si>
  <si>
    <t>Walhain</t>
  </si>
  <si>
    <t>Laurence Smets</t>
  </si>
  <si>
    <t>Waterloo</t>
  </si>
  <si>
    <t>Wavre</t>
  </si>
  <si>
    <t>Charles Michel</t>
  </si>
  <si>
    <t>Aiseau-Presles</t>
  </si>
  <si>
    <t>Jean Fersini</t>
  </si>
  <si>
    <t>Anderlues</t>
  </si>
  <si>
    <t>Philippe Tison</t>
  </si>
  <si>
    <t>Antoing</t>
  </si>
  <si>
    <t>Bernard Bauwens</t>
  </si>
  <si>
    <t>Ath</t>
  </si>
  <si>
    <t>Marc Duvivier3</t>
  </si>
  <si>
    <t>Beaumont</t>
  </si>
  <si>
    <t>Charles Dupuis</t>
  </si>
  <si>
    <t>Belœil</t>
  </si>
  <si>
    <t>Luc Vansaingele3</t>
  </si>
  <si>
    <t>Bernissart</t>
  </si>
  <si>
    <t>Roger Vanderstraeten</t>
  </si>
  <si>
    <t>Binche</t>
  </si>
  <si>
    <t>Laurent Devin</t>
  </si>
  <si>
    <t>Boussu</t>
  </si>
  <si>
    <t>Jean-Claude Debiève</t>
  </si>
  <si>
    <t>Braine-le-Comte</t>
  </si>
  <si>
    <t>Maxime Daye</t>
  </si>
  <si>
    <t>Brugelette</t>
  </si>
  <si>
    <t>André Desmarlières</t>
  </si>
  <si>
    <t>Brunehaut</t>
  </si>
  <si>
    <t>Pierre Wacquier</t>
  </si>
  <si>
    <t>Celles</t>
  </si>
  <si>
    <t>Véronique Durenne3</t>
  </si>
  <si>
    <t>Chapelle-lez-Herlaimont</t>
  </si>
  <si>
    <t>Karl De Vos3</t>
  </si>
  <si>
    <t>Charleroi</t>
  </si>
  <si>
    <t>Paul Magnette3</t>
  </si>
  <si>
    <t>Châtelet</t>
  </si>
  <si>
    <t>Daniel Vanderlick</t>
  </si>
  <si>
    <t>Chièvres</t>
  </si>
  <si>
    <t>Bruno Lefebvre3</t>
  </si>
  <si>
    <t>Chimay</t>
  </si>
  <si>
    <t>Françoise Fassiaux-Looten3</t>
  </si>
  <si>
    <t>Colfontaine</t>
  </si>
  <si>
    <t>Luciano d'Antonio</t>
  </si>
  <si>
    <t>Comines-Warneton</t>
  </si>
  <si>
    <t>Gilbert Deleu</t>
  </si>
  <si>
    <t>Courcelles</t>
  </si>
  <si>
    <t>Dour</t>
  </si>
  <si>
    <t>Carlo Di Antonio3</t>
  </si>
  <si>
    <t>Écaussinnes</t>
  </si>
  <si>
    <t>Xavier Dupont3</t>
  </si>
  <si>
    <t>Ellezelles</t>
  </si>
  <si>
    <t>Ides Cauchie</t>
  </si>
  <si>
    <t>cdH</t>
  </si>
  <si>
    <t>Enghien</t>
  </si>
  <si>
    <t>Olivier Saint Amand3</t>
  </si>
  <si>
    <t>Erquelinnes</t>
  </si>
  <si>
    <t>David Lavaux</t>
  </si>
  <si>
    <t>Estaimpuis</t>
  </si>
  <si>
    <t>Daniel Senesael</t>
  </si>
  <si>
    <t>Estinnes</t>
  </si>
  <si>
    <t>Aurore Tourneur</t>
  </si>
  <si>
    <t>Farciennes</t>
  </si>
  <si>
    <t>Hugues Bayet</t>
  </si>
  <si>
    <t>Fleurus</t>
  </si>
  <si>
    <t>Jean-Luc Borremans</t>
  </si>
  <si>
    <t>Flobecq</t>
  </si>
  <si>
    <t>Philippe Mettens</t>
  </si>
  <si>
    <t>Fontaine-l'Évêque</t>
  </si>
  <si>
    <t>Noël Van Kerckhoven3</t>
  </si>
  <si>
    <t>Frameries</t>
  </si>
  <si>
    <t>Jean-Marc Dupont</t>
  </si>
  <si>
    <t>Frasnes-lez-Anvaing</t>
  </si>
  <si>
    <t>Jean-Luc Crucke</t>
  </si>
  <si>
    <t>Froidchapelle</t>
  </si>
  <si>
    <t>Willy Decuir</t>
  </si>
  <si>
    <t>Gerpinnes</t>
  </si>
  <si>
    <t>Philippe Busine</t>
  </si>
  <si>
    <t>Ham-sur-Heure-Nalinnes</t>
  </si>
  <si>
    <t>Yves Binon</t>
  </si>
  <si>
    <t>Hensies</t>
  </si>
  <si>
    <t>Éric Thiébaut</t>
  </si>
  <si>
    <t>Honnelles</t>
  </si>
  <si>
    <t>Bernard Paget</t>
  </si>
  <si>
    <t>Jurbise</t>
  </si>
  <si>
    <t>La Louvière</t>
  </si>
  <si>
    <t>Jacques Gobert</t>
  </si>
  <si>
    <t>Le Rœulx</t>
  </si>
  <si>
    <t>Benoît Friart</t>
  </si>
  <si>
    <t>Lens</t>
  </si>
  <si>
    <t>Isabelle Galant3</t>
  </si>
  <si>
    <t>Les Bons Villers</t>
  </si>
  <si>
    <t>Emmanuel Wart</t>
  </si>
  <si>
    <t>Lessines</t>
  </si>
  <si>
    <t>Pascal De Handschutter3</t>
  </si>
  <si>
    <t>Leuze-en-Hainaut</t>
  </si>
  <si>
    <t>Christian Brotcorne3</t>
  </si>
  <si>
    <t>Lobbes</t>
  </si>
  <si>
    <t>Marcel Basile</t>
  </si>
  <si>
    <t>Manage</t>
  </si>
  <si>
    <t>Pascal Hoyaux</t>
  </si>
  <si>
    <t>Merbes-le-Château</t>
  </si>
  <si>
    <t>Philippe Lejeune</t>
  </si>
  <si>
    <t>Momignies</t>
  </si>
  <si>
    <t>Albert Depret</t>
  </si>
  <si>
    <t>Mons</t>
  </si>
  <si>
    <t>Elio Di Rupo3</t>
  </si>
  <si>
    <t>Mont-de-l'Enclus</t>
  </si>
  <si>
    <t>Jean-Pierre Bourdeaud'huy</t>
  </si>
  <si>
    <t>Montigny-le-Tilleul</t>
  </si>
  <si>
    <t>Marie-Hélène Knoops</t>
  </si>
  <si>
    <t>Morlanwelz</t>
  </si>
  <si>
    <t>Christian Moureau3</t>
  </si>
  <si>
    <t>Mouscron</t>
  </si>
  <si>
    <t>Alfred Gadenne</t>
  </si>
  <si>
    <t>Pecq</t>
  </si>
  <si>
    <t>Marc D'haene</t>
  </si>
  <si>
    <t>Péruwelz</t>
  </si>
  <si>
    <t>Daniel Westrade</t>
  </si>
  <si>
    <t>Pont-à-Celles</t>
  </si>
  <si>
    <t>Christian Dupont</t>
  </si>
  <si>
    <t>Quaregnon</t>
  </si>
  <si>
    <t>Jean-Pierre Lepine3</t>
  </si>
  <si>
    <t>Quévy</t>
  </si>
  <si>
    <t>Florence Lecompte</t>
  </si>
  <si>
    <t>Quiévrain</t>
  </si>
  <si>
    <t>Véronique Damée3</t>
  </si>
  <si>
    <t>Rumes</t>
  </si>
  <si>
    <t>Michel Casterman</t>
  </si>
  <si>
    <t>Saint-Ghislain</t>
  </si>
  <si>
    <t>Daniel Olivier</t>
  </si>
  <si>
    <t>Seneffe</t>
  </si>
  <si>
    <t>Bénédicte Poll3</t>
  </si>
  <si>
    <t>Silly</t>
  </si>
  <si>
    <t>Christian Leclercq</t>
  </si>
  <si>
    <t>Sivry-Rance</t>
  </si>
  <si>
    <t>Jean-François Gatelier</t>
  </si>
  <si>
    <t>Soignies</t>
  </si>
  <si>
    <t>Marc de Saint Moulin</t>
  </si>
  <si>
    <t>Thuin</t>
  </si>
  <si>
    <t>Tournai</t>
  </si>
  <si>
    <t>Rudy Demotte3</t>
  </si>
  <si>
    <t>Amay</t>
  </si>
  <si>
    <t>Jean-Michel Javaux</t>
  </si>
  <si>
    <t>Amel</t>
  </si>
  <si>
    <t>Nikolaus Schumacher</t>
  </si>
  <si>
    <t>Ans</t>
  </si>
  <si>
    <t>Stéphane Moreau</t>
  </si>
  <si>
    <t>Anthisnes</t>
  </si>
  <si>
    <t>Marc Tarabella</t>
  </si>
  <si>
    <t>Aubel</t>
  </si>
  <si>
    <t>Jean-Claude Meurens</t>
  </si>
  <si>
    <t>Awans</t>
  </si>
  <si>
    <t>André Vrancken</t>
  </si>
  <si>
    <t>Aywaille</t>
  </si>
  <si>
    <t>Philippe Dodrimont</t>
  </si>
  <si>
    <t>Baelen</t>
  </si>
  <si>
    <t>Maurice Fyon</t>
  </si>
  <si>
    <t>Bassenge</t>
  </si>
  <si>
    <t>Josly Piette</t>
  </si>
  <si>
    <t>Berloz</t>
  </si>
  <si>
    <t>Joseph Dedry3</t>
  </si>
  <si>
    <t>Beyne-Heusay</t>
  </si>
  <si>
    <t>Serge Cappa</t>
  </si>
  <si>
    <t>Blegny</t>
  </si>
  <si>
    <t>Marc Bolland</t>
  </si>
  <si>
    <t>Braives</t>
  </si>
  <si>
    <t>Pol Guillaume</t>
  </si>
  <si>
    <t>Bullange</t>
  </si>
  <si>
    <t>Friedhelm Wirtz</t>
  </si>
  <si>
    <t>Burdinne</t>
  </si>
  <si>
    <t>Luc Gustin</t>
  </si>
  <si>
    <t>Burg-Reuland</t>
  </si>
  <si>
    <t>Joseph Maraite</t>
  </si>
  <si>
    <t>Butgenbach</t>
  </si>
  <si>
    <t>Emil Dannemark</t>
  </si>
  <si>
    <t>Chaudfontaine</t>
  </si>
  <si>
    <t>Daniel Bacquelaine</t>
  </si>
  <si>
    <t>Clavier</t>
  </si>
  <si>
    <t>Philippe Dubois</t>
  </si>
  <si>
    <t>Comblain-au-Pont</t>
  </si>
  <si>
    <t>Jean-Christophe Henon</t>
  </si>
  <si>
    <t>Crisnée</t>
  </si>
  <si>
    <t>Philippe Goffin</t>
  </si>
  <si>
    <t>Dalhem</t>
  </si>
  <si>
    <t>Arnaud Dewez3</t>
  </si>
  <si>
    <t>Dison</t>
  </si>
  <si>
    <t>Yvan Ylieff</t>
  </si>
  <si>
    <t>Donceel</t>
  </si>
  <si>
    <t>Jean-Luc Boxus3</t>
  </si>
  <si>
    <t>Engis</t>
  </si>
  <si>
    <t>Serge Manzato</t>
  </si>
  <si>
    <t>Esneux</t>
  </si>
  <si>
    <t>Laura Iker</t>
  </si>
  <si>
    <t>Eupen</t>
  </si>
  <si>
    <t>Karl-Heinz Klinkenberg3</t>
  </si>
  <si>
    <t>Faimes</t>
  </si>
  <si>
    <t>Marie-Alice Corswarem-Vandereyken</t>
  </si>
  <si>
    <t>Ferrières</t>
  </si>
  <si>
    <t>Frédéric Léonard3</t>
  </si>
  <si>
    <t>Fexhe-le-Haut-Clocher</t>
  </si>
  <si>
    <t>Henri Christophe</t>
  </si>
  <si>
    <t>Flémalle</t>
  </si>
  <si>
    <t>Isabelle Simonis</t>
  </si>
  <si>
    <t>Fléron</t>
  </si>
  <si>
    <t>Roger Lespagnard</t>
  </si>
  <si>
    <t>Geer</t>
  </si>
  <si>
    <t>Michel Dombret3</t>
  </si>
  <si>
    <t>Grâce-Hollogne</t>
  </si>
  <si>
    <t>Maurice Mottard</t>
  </si>
  <si>
    <t>Hamoir</t>
  </si>
  <si>
    <t>Patrick Lecerf</t>
  </si>
  <si>
    <t>Hannut</t>
  </si>
  <si>
    <t>Hervé Jamar</t>
  </si>
  <si>
    <t>Héron</t>
  </si>
  <si>
    <t>Éric Hautphenne</t>
  </si>
  <si>
    <t>Herstal</t>
  </si>
  <si>
    <t>Frédéric Daerden</t>
  </si>
  <si>
    <t>Herve</t>
  </si>
  <si>
    <t>Pierre-Yves Jeholet3</t>
  </si>
  <si>
    <t>Huy</t>
  </si>
  <si>
    <t>Alexis Housiaux</t>
  </si>
  <si>
    <t>Jalhay</t>
  </si>
  <si>
    <t>Michel Fransolet3</t>
  </si>
  <si>
    <t>Juprelle</t>
  </si>
  <si>
    <t>Christine Servaes</t>
  </si>
  <si>
    <t>La Calamine</t>
  </si>
  <si>
    <t>Ludwig Goebbels3</t>
  </si>
  <si>
    <t>Liège</t>
  </si>
  <si>
    <t>Willy Demeyer</t>
  </si>
  <si>
    <t>Lierneux</t>
  </si>
  <si>
    <t>Louis Gaiotti3</t>
  </si>
  <si>
    <t>Limbourg</t>
  </si>
  <si>
    <t>Valérie Fautre-Dejardin3</t>
  </si>
  <si>
    <t>Lincent</t>
  </si>
  <si>
    <t>Yves Kinnard3</t>
  </si>
  <si>
    <t>Lontzen</t>
  </si>
  <si>
    <t>Alfred Lecerf</t>
  </si>
  <si>
    <t>Malmedy</t>
  </si>
  <si>
    <t>Jean-Paul Bastin3</t>
  </si>
  <si>
    <t>Marchin</t>
  </si>
  <si>
    <t>Éric Lomba</t>
  </si>
  <si>
    <t>Modave</t>
  </si>
  <si>
    <t>Jeanne Defays-Damoiseau3</t>
  </si>
  <si>
    <t>Nandrin</t>
  </si>
  <si>
    <t>Michel Lemmens3</t>
  </si>
  <si>
    <t>Neupré</t>
  </si>
  <si>
    <t>Arthur Cortis</t>
  </si>
  <si>
    <t>Olne</t>
  </si>
  <si>
    <t>Ghislain Senden</t>
  </si>
  <si>
    <t>Oreye</t>
  </si>
  <si>
    <t>Isabelle Albert</t>
  </si>
  <si>
    <t>Ouffet</t>
  </si>
  <si>
    <t>Caroline Cassart-Mailleux3</t>
  </si>
  <si>
    <t>Oupeye</t>
  </si>
  <si>
    <t>Mauro Lenzini</t>
  </si>
  <si>
    <t>Pepinster</t>
  </si>
  <si>
    <t>Philippe Godin</t>
  </si>
  <si>
    <t>Plombières</t>
  </si>
  <si>
    <t>Thierry Wimmer</t>
  </si>
  <si>
    <t>Raeren</t>
  </si>
  <si>
    <t>Hans-Dieter Laschet</t>
  </si>
  <si>
    <t>Remicourt</t>
  </si>
  <si>
    <t>Thierry Missaire</t>
  </si>
  <si>
    <t>Saint-Georges-sur-Meuse</t>
  </si>
  <si>
    <t>Francis Dejon</t>
  </si>
  <si>
    <t>Jacques Heleven</t>
  </si>
  <si>
    <t>Christian Krings</t>
  </si>
  <si>
    <t>Seraing</t>
  </si>
  <si>
    <t>Alain Mathot</t>
  </si>
  <si>
    <t>Soumagne</t>
  </si>
  <si>
    <t>Charles Janssens</t>
  </si>
  <si>
    <t>Spa</t>
  </si>
  <si>
    <t>Joseph Houssa</t>
  </si>
  <si>
    <t>Sprimont</t>
  </si>
  <si>
    <t>Claude Ancion</t>
  </si>
  <si>
    <t>Stavelot</t>
  </si>
  <si>
    <t>Thierry De Bournonville</t>
  </si>
  <si>
    <t>Stoumont</t>
  </si>
  <si>
    <t>Didier Gilkinet</t>
  </si>
  <si>
    <t>Theux</t>
  </si>
  <si>
    <t>Philippe Boury</t>
  </si>
  <si>
    <t>Thimister-Clermont</t>
  </si>
  <si>
    <t>Didier D'oultremont</t>
  </si>
  <si>
    <t>Tinlot</t>
  </si>
  <si>
    <t>Cécile Louviaux-Thomas</t>
  </si>
  <si>
    <t>Trois-Ponts</t>
  </si>
  <si>
    <t>Francis Bairin3</t>
  </si>
  <si>
    <t>Trooz</t>
  </si>
  <si>
    <t>Fabien Beltran3</t>
  </si>
  <si>
    <t>Verlaine</t>
  </si>
  <si>
    <t>Hubert Jonet</t>
  </si>
  <si>
    <t>Verviers</t>
  </si>
  <si>
    <t>Marc Elsen3</t>
  </si>
  <si>
    <t>Villers-le-Bouillet</t>
  </si>
  <si>
    <t>Charles Wery3</t>
  </si>
  <si>
    <t>Visé</t>
  </si>
  <si>
    <t>Marcel Neven</t>
  </si>
  <si>
    <t>Waimes</t>
  </si>
  <si>
    <t>David Stoffels3</t>
  </si>
  <si>
    <t>Wanze</t>
  </si>
  <si>
    <t>Claude Parmentier</t>
  </si>
  <si>
    <t>Waremme</t>
  </si>
  <si>
    <t>Jacques Chabot3</t>
  </si>
  <si>
    <t>Wasseiges</t>
  </si>
  <si>
    <t>Joseph Haquin</t>
  </si>
  <si>
    <t>Welkenraedt</t>
  </si>
  <si>
    <t>Jean-Luc Nix3</t>
  </si>
  <si>
    <t>Arlon</t>
  </si>
  <si>
    <t>Vincent Magnus3</t>
  </si>
  <si>
    <t>Attert</t>
  </si>
  <si>
    <t>Josy Arens</t>
  </si>
  <si>
    <t>Aubange</t>
  </si>
  <si>
    <t>Véronique Biordi-Taddei3</t>
  </si>
  <si>
    <t>Bastogne</t>
  </si>
  <si>
    <t>Benoît Lutgen3</t>
  </si>
  <si>
    <t>Bertogne</t>
  </si>
  <si>
    <t>Christian Glaude</t>
  </si>
  <si>
    <t>Bertrix</t>
  </si>
  <si>
    <t>Michel Hardy</t>
  </si>
  <si>
    <t>Bouillon</t>
  </si>
  <si>
    <t>André Defat3</t>
  </si>
  <si>
    <t>Chiny</t>
  </si>
  <si>
    <t>Sébastian Pirlot</t>
  </si>
  <si>
    <t>Daverdisse</t>
  </si>
  <si>
    <t>Maxime Léonet3</t>
  </si>
  <si>
    <t>Durbuy</t>
  </si>
  <si>
    <t>Philippe Bontemps</t>
  </si>
  <si>
    <t>Érezée</t>
  </si>
  <si>
    <t>Michel Jacquet</t>
  </si>
  <si>
    <t>Étalle</t>
  </si>
  <si>
    <t>Guy Charlier</t>
  </si>
  <si>
    <t>Fauvillers</t>
  </si>
  <si>
    <t>Nicolas Stilmant</t>
  </si>
  <si>
    <t>Florenville</t>
  </si>
  <si>
    <t>Sylvie Théodore3</t>
  </si>
  <si>
    <t>Gouvy</t>
  </si>
  <si>
    <t>Claudy Leruse3</t>
  </si>
  <si>
    <t>Habay</t>
  </si>
  <si>
    <t>Isabelle Poncelet3</t>
  </si>
  <si>
    <t>Herbeumont</t>
  </si>
  <si>
    <t>Catherine Mathelin</t>
  </si>
  <si>
    <t>Hotton</t>
  </si>
  <si>
    <t>Jacques Chaplier3</t>
  </si>
  <si>
    <t>Houffalize</t>
  </si>
  <si>
    <t>Marc Caprasse</t>
  </si>
  <si>
    <t>La Roche-en-Ardenne</t>
  </si>
  <si>
    <t>Guy Gilloteaux3</t>
  </si>
  <si>
    <t>Léglise</t>
  </si>
  <si>
    <t>Francis Demasy3</t>
  </si>
  <si>
    <t>Libin</t>
  </si>
  <si>
    <t>Anne Laffut</t>
  </si>
  <si>
    <t>Libramont-Chevigny</t>
  </si>
  <si>
    <t>Pierre Arnould</t>
  </si>
  <si>
    <t>Manhay</t>
  </si>
  <si>
    <t>Robert Wuidar</t>
  </si>
  <si>
    <t>Marche-en-Famenne</t>
  </si>
  <si>
    <t>André Bouchat</t>
  </si>
  <si>
    <t>Martelange</t>
  </si>
  <si>
    <t>Daniel Waty</t>
  </si>
  <si>
    <t>Meix-devant-Virton</t>
  </si>
  <si>
    <t>Pascal François</t>
  </si>
  <si>
    <t>Messancy</t>
  </si>
  <si>
    <t>Roger Kirsch</t>
  </si>
  <si>
    <t>Musson</t>
  </si>
  <si>
    <t>Michel Yans</t>
  </si>
  <si>
    <t>Nassogne</t>
  </si>
  <si>
    <t>Marc Quirynen</t>
  </si>
  <si>
    <t>Dimitri Fourny</t>
  </si>
  <si>
    <t>Paliseul</t>
  </si>
  <si>
    <t>Freddy Arnould3</t>
  </si>
  <si>
    <t>Rendeux</t>
  </si>
  <si>
    <t>Lucienne Dethier3</t>
  </si>
  <si>
    <t>Rouvroy</t>
  </si>
  <si>
    <t>Carmen Ramlot</t>
  </si>
  <si>
    <t>Saint-Hubert</t>
  </si>
  <si>
    <t>Jean-Luc Henneaux3</t>
  </si>
  <si>
    <t>Saint-Léger</t>
  </si>
  <si>
    <t>Alain Rongvaux</t>
  </si>
  <si>
    <t>Sainte-Ode</t>
  </si>
  <si>
    <t>Joël Tanghe</t>
  </si>
  <si>
    <t>Tellin</t>
  </si>
  <si>
    <t>Jean-Pierre Magnette3</t>
  </si>
  <si>
    <t>Tenneville</t>
  </si>
  <si>
    <t>Marc Gauthier</t>
  </si>
  <si>
    <t>Tintigny</t>
  </si>
  <si>
    <t>Benoît Piedboeuf</t>
  </si>
  <si>
    <t>Vaux-sur-Sûre</t>
  </si>
  <si>
    <t>Yves Besseling</t>
  </si>
  <si>
    <t>Vielsalm</t>
  </si>
  <si>
    <t>Élie Deblire</t>
  </si>
  <si>
    <t>Virton</t>
  </si>
  <si>
    <t>François Culot</t>
  </si>
  <si>
    <t>Wellin</t>
  </si>
  <si>
    <t>Andenne</t>
  </si>
  <si>
    <t>Claude Eerdekens</t>
  </si>
  <si>
    <t>Anhée</t>
  </si>
  <si>
    <t>Luc Piette</t>
  </si>
  <si>
    <t>Assesse</t>
  </si>
  <si>
    <t>Pierre Tasiaux3</t>
  </si>
  <si>
    <t>Beauraing</t>
  </si>
  <si>
    <t>Marc Lejeune3</t>
  </si>
  <si>
    <t>Bièvre</t>
  </si>
  <si>
    <t>David Clarinval</t>
  </si>
  <si>
    <t>Cerfontaine</t>
  </si>
  <si>
    <t>Christophe Bombled</t>
  </si>
  <si>
    <t>Ciney</t>
  </si>
  <si>
    <t>Jean-Marie Cheffert3</t>
  </si>
  <si>
    <t>Couvin</t>
  </si>
  <si>
    <t>Raymond Douniaux</t>
  </si>
  <si>
    <t>Dinant</t>
  </si>
  <si>
    <t>Richard Fournaux</t>
  </si>
  <si>
    <t>Doische</t>
  </si>
  <si>
    <t>Pascal Jacquiez3</t>
  </si>
  <si>
    <t>Éghezée</t>
  </si>
  <si>
    <t>Dominique Van Roy</t>
  </si>
  <si>
    <t>Fernelmont</t>
  </si>
  <si>
    <t>Jean-Claude Nihoul</t>
  </si>
  <si>
    <t>Floreffe</t>
  </si>
  <si>
    <t>André Bodson</t>
  </si>
  <si>
    <t>Florennes</t>
  </si>
  <si>
    <t>Pierre Helson</t>
  </si>
  <si>
    <t>Fosses-la-Ville</t>
  </si>
  <si>
    <t>Gaëtan De Bilderling3</t>
  </si>
  <si>
    <t>Gedinne</t>
  </si>
  <si>
    <t>Vincent Massinon</t>
  </si>
  <si>
    <t>Gembloux</t>
  </si>
  <si>
    <t>Benoît Dispa</t>
  </si>
  <si>
    <t>Gesves</t>
  </si>
  <si>
    <t>José Paulet</t>
  </si>
  <si>
    <t>Hamois</t>
  </si>
  <si>
    <t>Luc Jadot</t>
  </si>
  <si>
    <t>Hastière</t>
  </si>
  <si>
    <t>Claude Bultot</t>
  </si>
  <si>
    <t>Havelange</t>
  </si>
  <si>
    <t>Nathalie Demoulin-Demanet3</t>
  </si>
  <si>
    <t>Houyet</t>
  </si>
  <si>
    <t>Yvan Petit</t>
  </si>
  <si>
    <t>Jemeppe-sur-Sambre</t>
  </si>
  <si>
    <t>Stéphanie Thoron3</t>
  </si>
  <si>
    <t>La Bruyère</t>
  </si>
  <si>
    <t>Robert Cappe</t>
  </si>
  <si>
    <t>Mettet</t>
  </si>
  <si>
    <t>Yves Delforge3</t>
  </si>
  <si>
    <t>Namur</t>
  </si>
  <si>
    <t>Maxime Prévot</t>
  </si>
  <si>
    <t>Ohey</t>
  </si>
  <si>
    <t>Christophe Gilon3</t>
  </si>
  <si>
    <t>Onhaye</t>
  </si>
  <si>
    <t>Christophe Bastin</t>
  </si>
  <si>
    <t>Philippeville</t>
  </si>
  <si>
    <t>Jean-Marie Delpire3</t>
  </si>
  <si>
    <t>Profondeville</t>
  </si>
  <si>
    <t>Luc Delire</t>
  </si>
  <si>
    <t>Rochefort</t>
  </si>
  <si>
    <t>François Bellot</t>
  </si>
  <si>
    <t>Sambreville</t>
  </si>
  <si>
    <t>Jean-Charles Luperto</t>
  </si>
  <si>
    <t>Sombreffe</t>
  </si>
  <si>
    <t>Philippe Lecomte3</t>
  </si>
  <si>
    <t>Somme-Leuze</t>
  </si>
  <si>
    <t>Valérie Lecomte</t>
  </si>
  <si>
    <t>Viroinval</t>
  </si>
  <si>
    <t>Bruno Buchet</t>
  </si>
  <si>
    <t>Vresse-sur-Semois</t>
  </si>
  <si>
    <t>Albert Leduc</t>
  </si>
  <si>
    <t>Walcourt</t>
  </si>
  <si>
    <t>Christine Poulin</t>
  </si>
  <si>
    <t>Yvoir</t>
  </si>
  <si>
    <t>Etienne Defresne</t>
  </si>
  <si>
    <t>Anderlecht</t>
  </si>
  <si>
    <t>Éric Tomas</t>
  </si>
  <si>
    <t>Auderghem</t>
  </si>
  <si>
    <t>Didier Gosuin (empêché)</t>
  </si>
  <si>
    <t>Christophe Magdalijns (faisant fonction)</t>
  </si>
  <si>
    <t>Berchem-Sainte-Agathe</t>
  </si>
  <si>
    <t>Joël Riguelle</t>
  </si>
  <si>
    <t>Ville de Bruxelles</t>
  </si>
  <si>
    <t>Philippe Close</t>
  </si>
  <si>
    <t>Etterbeek</t>
  </si>
  <si>
    <t>Vincent De Wolf</t>
  </si>
  <si>
    <t>Evere</t>
  </si>
  <si>
    <t>Rudi Vervoort (empêché)</t>
  </si>
  <si>
    <t>Forest</t>
  </si>
  <si>
    <t>Marc-Jean Ghyssels</t>
  </si>
  <si>
    <t>Ganshoren</t>
  </si>
  <si>
    <t>Robert Genard</t>
  </si>
  <si>
    <t>Ixelles</t>
  </si>
  <si>
    <t>Dominique Dufourny</t>
  </si>
  <si>
    <t>Jette</t>
  </si>
  <si>
    <t>Hervé Doyen</t>
  </si>
  <si>
    <t>Koekelberg</t>
  </si>
  <si>
    <t>Philippe Pivin</t>
  </si>
  <si>
    <t>Molenbeek-Saint-Jean</t>
  </si>
  <si>
    <t>Françoise Schepmans</t>
  </si>
  <si>
    <t>Saint-Gilles</t>
  </si>
  <si>
    <t>Charles Picqué</t>
  </si>
  <si>
    <t>Saint-Josse-ten-Noode</t>
  </si>
  <si>
    <t>Emir Kir</t>
  </si>
  <si>
    <t>Schaerbeek</t>
  </si>
  <si>
    <t>Bernard Clerfayt</t>
  </si>
  <si>
    <t>Uccle</t>
  </si>
  <si>
    <t>Armand De Decker (démissionnaire)</t>
  </si>
  <si>
    <t>Watermael-Boitsfort</t>
  </si>
  <si>
    <t>Olivier Deleuze</t>
  </si>
  <si>
    <t>Woluwe-Saint-Lambert</t>
  </si>
  <si>
    <t>Olivier Maingain</t>
  </si>
  <si>
    <t>Woluwe-Saint-Pierre</t>
  </si>
  <si>
    <t>Benoît Cerexhe</t>
  </si>
  <si>
    <t>Pierre Muylle1 (faisant fonction)</t>
  </si>
  <si>
    <t>Boris Dilliès (faisant fonction et successeur désigné3)</t>
  </si>
  <si>
    <t>Henri Dumont</t>
  </si>
  <si>
    <t>Antwerpen</t>
  </si>
  <si>
    <t>VL</t>
  </si>
  <si>
    <t> Inge Lenseclaes</t>
  </si>
  <si>
    <t xml:space="preserve">Eric Van Meensel </t>
  </si>
  <si>
    <t>Lieve Wierinck</t>
  </si>
  <si>
    <t>WL</t>
  </si>
  <si>
    <t>BXL</t>
  </si>
  <si>
    <t xml:space="preserve">Commune </t>
  </si>
  <si>
    <t xml:space="preserve">Parti </t>
  </si>
  <si>
    <t>Region</t>
  </si>
  <si>
    <t>Etat Belge</t>
  </si>
  <si>
    <t>Bourgmestre nommé en 2012</t>
  </si>
  <si>
    <t>Bourmestre nommé en 2012</t>
  </si>
  <si>
    <t xml:space="preserve">Bourgmestre nommé </t>
  </si>
  <si>
    <t xml:space="preserve"> </t>
  </si>
  <si>
    <t>oui</t>
  </si>
  <si>
    <t>CDH</t>
  </si>
  <si>
    <t>DEFI</t>
  </si>
  <si>
    <t xml:space="preserve">Total </t>
  </si>
  <si>
    <t>Sankt Vith (Saint-Vith)</t>
  </si>
  <si>
    <t>Florence Reuter MR</t>
  </si>
  <si>
    <t>Caroline TAQUIN (MR) *</t>
  </si>
  <si>
    <t>ind</t>
  </si>
  <si>
    <t>IND</t>
  </si>
  <si>
    <t xml:space="preserve">Marie-Eve VAN LAETHEM  </t>
  </si>
  <si>
    <t xml:space="preserve">Neufchâteau </t>
  </si>
  <si>
    <t xml:space="preserve">Ludwig GOEBBELS </t>
  </si>
  <si>
    <t xml:space="preserve">Anne Bughin-Weinquin </t>
  </si>
  <si>
    <t>ECOLO</t>
  </si>
  <si>
    <t>Indépendant</t>
  </si>
  <si>
    <t>Anders</t>
  </si>
  <si>
    <t>Wlater Vansteenkiste</t>
  </si>
  <si>
    <t>SPIDERWEB</t>
  </si>
  <si>
    <t>DIRECT CONNEXIONS</t>
  </si>
  <si>
    <t>MANDATS</t>
  </si>
  <si>
    <t>REMUNERE</t>
  </si>
  <si>
    <t>RAMIFICATIONS</t>
  </si>
  <si>
    <t>NB DE MANDATS</t>
  </si>
  <si>
    <t>NOMBRE</t>
  </si>
  <si>
    <t>Pct %</t>
  </si>
  <si>
    <t xml:space="preserve">Particpation du citoyen à la vie de sa commune </t>
  </si>
  <si>
    <t xml:space="preserve">Cliquez ici </t>
  </si>
  <si>
    <t>Poids de la particratie dans les communes Wallonnes</t>
  </si>
  <si>
    <t>Poids de la particratie dans les communes Flamandes</t>
  </si>
  <si>
    <t>Poids de la particratie dans les communes Bruxelloises</t>
  </si>
  <si>
    <t>Accès à CUMULEO</t>
  </si>
  <si>
    <t>Accès à OPENTHEBOX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</si>
</sst>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2F2F2F"/>
      <name val="Segoe UI"/>
      <family val="2"/>
    </font>
    <font>
      <b/>
      <sz val="10"/>
      <name val="Segoe UI"/>
      <family val="2"/>
    </font>
    <font>
      <b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2" fillId="5" borderId="1" xfId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7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right"/>
    </xf>
    <xf numFmtId="0" fontId="7" fillId="8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8" fillId="2" borderId="1" xfId="0" applyFont="1" applyFill="1" applyBorder="1"/>
    <xf numFmtId="1" fontId="5" fillId="2" borderId="1" xfId="0" applyNumberFormat="1" applyFont="1" applyFill="1" applyBorder="1"/>
    <xf numFmtId="0" fontId="5" fillId="7" borderId="1" xfId="0" applyFont="1" applyFill="1" applyBorder="1" applyAlignment="1">
      <alignment horizontal="right"/>
    </xf>
    <xf numFmtId="0" fontId="8" fillId="7" borderId="1" xfId="0" applyFont="1" applyFill="1" applyBorder="1"/>
    <xf numFmtId="1" fontId="5" fillId="7" borderId="1" xfId="0" applyNumberFormat="1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10" borderId="1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11" borderId="1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10" borderId="1" xfId="0" applyFill="1" applyBorder="1"/>
    <xf numFmtId="1" fontId="1" fillId="4" borderId="1" xfId="0" applyNumberFormat="1" applyFont="1" applyFill="1" applyBorder="1" applyAlignment="1">
      <alignment horizontal="right" vertical="center"/>
    </xf>
    <xf numFmtId="1" fontId="1" fillId="8" borderId="1" xfId="0" applyNumberFormat="1" applyFont="1" applyFill="1" applyBorder="1" applyAlignment="1">
      <alignment horizontal="right" vertical="center"/>
    </xf>
    <xf numFmtId="0" fontId="13" fillId="13" borderId="1" xfId="0" applyFont="1" applyFill="1" applyBorder="1"/>
    <xf numFmtId="0" fontId="14" fillId="13" borderId="1" xfId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vertical="center"/>
    </xf>
    <xf numFmtId="0" fontId="13" fillId="13" borderId="1" xfId="0" applyFont="1" applyFill="1" applyBorder="1" applyAlignment="1">
      <alignment vertical="center"/>
    </xf>
    <xf numFmtId="0" fontId="14" fillId="1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1" fillId="12" borderId="4" xfId="1" applyFont="1" applyFill="1" applyBorder="1" applyAlignment="1">
      <alignment horizontal="center" vertical="center"/>
    </xf>
    <xf numFmtId="0" fontId="11" fillId="12" borderId="3" xfId="1" applyFont="1" applyFill="1" applyBorder="1" applyAlignment="1">
      <alignment horizontal="center" vertical="center"/>
    </xf>
    <xf numFmtId="0" fontId="11" fillId="10" borderId="2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be.brussels/a-propos-de-la-region/les-communes-de-la-region-de-bruxelles-capitale" TargetMode="External"/><Relationship Id="rId7" Type="http://schemas.openxmlformats.org/officeDocument/2006/relationships/hyperlink" Target="https://cpdt.wallonie.be/sites/default/files/pdf/plaquette3.pdf" TargetMode="External"/><Relationship Id="rId2" Type="http://schemas.openxmlformats.org/officeDocument/2006/relationships/hyperlink" Target="https://www.belgium.be/fr/la_belgique/pouvoirs_publics/communes" TargetMode="External"/><Relationship Id="rId1" Type="http://schemas.openxmlformats.org/officeDocument/2006/relationships/hyperlink" Target="http://be.brussels/a-propos-de-la-region/les-communes-de-la-region-de-bruxelles-capitale" TargetMode="External"/><Relationship Id="rId6" Type="http://schemas.openxmlformats.org/officeDocument/2006/relationships/hyperlink" Target="https://www.openthebox.be/search" TargetMode="External"/><Relationship Id="rId5" Type="http://schemas.openxmlformats.org/officeDocument/2006/relationships/hyperlink" Target="https://www.cumuleo.be/recherche-mandataire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belgium.be/fr/la_belgique/pouvoirs_publics/communes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uvcw.be/communes/" TargetMode="External"/><Relationship Id="rId7" Type="http://schemas.openxmlformats.org/officeDocument/2006/relationships/hyperlink" Target="https://www.openthebox.be/search" TargetMode="External"/><Relationship Id="rId2" Type="http://schemas.openxmlformats.org/officeDocument/2006/relationships/hyperlink" Target="https://www.belgium.be/fr/la_belgique/pouvoirs_publics/communes" TargetMode="External"/><Relationship Id="rId1" Type="http://schemas.openxmlformats.org/officeDocument/2006/relationships/hyperlink" Target="http://www.uvcw.be/communes/" TargetMode="External"/><Relationship Id="rId6" Type="http://schemas.openxmlformats.org/officeDocument/2006/relationships/hyperlink" Target="https://www.cumuleo.be/recherche-mandataire/" TargetMode="External"/><Relationship Id="rId5" Type="http://schemas.openxmlformats.org/officeDocument/2006/relationships/hyperlink" Target="https://cpdt.wallonie.be/sites/default/files/pdf/plaquette3.pdf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www.belgium.be/fr/la_belgique/pouvoirs_publics/communes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penthebox.be/search" TargetMode="External"/><Relationship Id="rId3" Type="http://schemas.openxmlformats.org/officeDocument/2006/relationships/hyperlink" Target="https://www.belgium.be/fr/la_belgique/pouvoirs_publics/communes" TargetMode="External"/><Relationship Id="rId7" Type="http://schemas.openxmlformats.org/officeDocument/2006/relationships/hyperlink" Target="https://www.cumuleo.be/recherche-mandataire/" TargetMode="External"/><Relationship Id="rId2" Type="http://schemas.openxmlformats.org/officeDocument/2006/relationships/hyperlink" Target="https://www.vlaanderen.be/nl/gemeenten-en-provincies" TargetMode="External"/><Relationship Id="rId1" Type="http://schemas.openxmlformats.org/officeDocument/2006/relationships/hyperlink" Target="https://www.vlaanderen.be/nl/gemeenten-en-provincies" TargetMode="External"/><Relationship Id="rId6" Type="http://schemas.openxmlformats.org/officeDocument/2006/relationships/hyperlink" Target="https://cpdt.wallonie.be/sites/default/files/pdf/plaquette3.pdf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www.vlaanderen.be/nl/gemeenten-en-provincies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www.belgium.be/fr/la_belgique/pouvoirs_publics/communes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I39"/>
  <sheetViews>
    <sheetView workbookViewId="0">
      <pane ySplit="1" topLeftCell="A2" activePane="bottomLeft" state="frozen"/>
      <selection pane="bottomLeft" sqref="A1:XFD1"/>
    </sheetView>
  </sheetViews>
  <sheetFormatPr baseColWidth="10" defaultRowHeight="14.4" x14ac:dyDescent="0.3"/>
  <cols>
    <col min="1" max="2" width="11.5546875" style="5"/>
    <col min="3" max="3" width="22.109375" style="5" customWidth="1"/>
    <col min="4" max="4" width="47.5546875" style="5" customWidth="1"/>
    <col min="5" max="5" width="11.5546875" style="5" customWidth="1"/>
    <col min="6" max="7" width="11.6640625" style="5" customWidth="1"/>
    <col min="8" max="9" width="20.77734375" style="5" customWidth="1"/>
    <col min="10" max="16384" width="11.5546875" style="5"/>
  </cols>
  <sheetData>
    <row r="1" spans="1:9" ht="32.4" customHeight="1" x14ac:dyDescent="0.3">
      <c r="A1" s="8" t="s">
        <v>1191</v>
      </c>
      <c r="B1" s="8" t="s">
        <v>1190</v>
      </c>
      <c r="C1" s="8" t="s">
        <v>1188</v>
      </c>
      <c r="D1" s="8" t="s">
        <v>1192</v>
      </c>
      <c r="E1" s="8" t="s">
        <v>1189</v>
      </c>
      <c r="F1" s="59" t="s">
        <v>1226</v>
      </c>
      <c r="G1" s="60"/>
      <c r="H1" s="61" t="s">
        <v>1227</v>
      </c>
      <c r="I1" s="62"/>
    </row>
    <row r="2" spans="1:9" ht="22.2" customHeight="1" x14ac:dyDescent="0.3">
      <c r="A2" s="8"/>
      <c r="B2" s="8"/>
      <c r="C2" s="8"/>
      <c r="D2" s="8"/>
      <c r="E2" s="8"/>
      <c r="F2" s="63" t="s">
        <v>1215</v>
      </c>
      <c r="G2" s="64"/>
      <c r="H2" s="28" t="s">
        <v>1213</v>
      </c>
      <c r="I2" s="28" t="s">
        <v>1214</v>
      </c>
    </row>
    <row r="3" spans="1:9" ht="22.2" customHeight="1" x14ac:dyDescent="0.3">
      <c r="A3" s="8"/>
      <c r="B3" s="8"/>
      <c r="C3" s="8"/>
      <c r="D3" s="8"/>
      <c r="E3" s="8"/>
      <c r="F3" s="27" t="s">
        <v>1219</v>
      </c>
      <c r="G3" s="27" t="s">
        <v>1216</v>
      </c>
      <c r="H3" s="28" t="s">
        <v>1217</v>
      </c>
      <c r="I3" s="28" t="s">
        <v>1218</v>
      </c>
    </row>
    <row r="4" spans="1:9" ht="21" customHeight="1" x14ac:dyDescent="0.3">
      <c r="F4" s="38" t="s">
        <v>1195</v>
      </c>
      <c r="G4" s="38"/>
      <c r="H4" s="41"/>
      <c r="I4" s="41"/>
    </row>
    <row r="5" spans="1:9" s="47" customFormat="1" ht="21" customHeight="1" x14ac:dyDescent="0.3">
      <c r="A5" s="1" t="s">
        <v>1196</v>
      </c>
      <c r="B5" s="1" t="s">
        <v>1187</v>
      </c>
      <c r="C5" s="47" t="s">
        <v>1139</v>
      </c>
      <c r="D5" s="47" t="s">
        <v>1140</v>
      </c>
      <c r="E5" s="47" t="s">
        <v>666</v>
      </c>
      <c r="F5" s="48" t="s">
        <v>1195</v>
      </c>
      <c r="G5" s="48" t="s">
        <v>1195</v>
      </c>
      <c r="H5" s="49"/>
      <c r="I5" s="49"/>
    </row>
    <row r="6" spans="1:9" s="47" customFormat="1" ht="21" customHeight="1" x14ac:dyDescent="0.3">
      <c r="A6" s="1" t="s">
        <v>1196</v>
      </c>
      <c r="B6" s="1" t="s">
        <v>1187</v>
      </c>
      <c r="C6" s="47" t="s">
        <v>1141</v>
      </c>
      <c r="D6" s="47" t="s">
        <v>1142</v>
      </c>
      <c r="E6" s="47" t="s">
        <v>1198</v>
      </c>
      <c r="F6" s="48"/>
      <c r="G6" s="48"/>
      <c r="H6" s="49"/>
      <c r="I6" s="49"/>
    </row>
    <row r="7" spans="1:9" s="47" customFormat="1" ht="21" customHeight="1" x14ac:dyDescent="0.3">
      <c r="A7" s="1" t="s">
        <v>1196</v>
      </c>
      <c r="B7" s="1" t="s">
        <v>1187</v>
      </c>
      <c r="C7" s="47" t="s">
        <v>1141</v>
      </c>
      <c r="D7" s="47" t="s">
        <v>1143</v>
      </c>
      <c r="F7" s="48"/>
      <c r="G7" s="48"/>
      <c r="H7" s="49"/>
      <c r="I7" s="49"/>
    </row>
    <row r="8" spans="1:9" s="47" customFormat="1" ht="21" customHeight="1" x14ac:dyDescent="0.3">
      <c r="A8" s="1" t="s">
        <v>1196</v>
      </c>
      <c r="B8" s="1" t="s">
        <v>1187</v>
      </c>
      <c r="C8" s="47" t="s">
        <v>1144</v>
      </c>
      <c r="D8" s="47" t="s">
        <v>1145</v>
      </c>
      <c r="E8" s="47" t="s">
        <v>1197</v>
      </c>
      <c r="F8" s="48"/>
      <c r="G8" s="48"/>
      <c r="H8" s="49"/>
      <c r="I8" s="49"/>
    </row>
    <row r="9" spans="1:9" s="47" customFormat="1" ht="21" customHeight="1" x14ac:dyDescent="0.3">
      <c r="A9" s="1" t="s">
        <v>1196</v>
      </c>
      <c r="B9" s="1" t="s">
        <v>1187</v>
      </c>
      <c r="C9" s="47" t="s">
        <v>1146</v>
      </c>
      <c r="D9" s="47" t="s">
        <v>1147</v>
      </c>
      <c r="E9" s="47" t="s">
        <v>666</v>
      </c>
      <c r="F9" s="48"/>
      <c r="G9" s="48"/>
      <c r="H9" s="49"/>
      <c r="I9" s="49"/>
    </row>
    <row r="10" spans="1:9" s="47" customFormat="1" ht="21" customHeight="1" x14ac:dyDescent="0.3">
      <c r="A10" s="1" t="s">
        <v>1196</v>
      </c>
      <c r="B10" s="1" t="s">
        <v>1187</v>
      </c>
      <c r="C10" s="47" t="s">
        <v>1148</v>
      </c>
      <c r="D10" s="47" t="s">
        <v>1149</v>
      </c>
      <c r="E10" s="47" t="s">
        <v>669</v>
      </c>
      <c r="F10" s="48"/>
      <c r="G10" s="48"/>
      <c r="H10" s="49"/>
      <c r="I10" s="49"/>
    </row>
    <row r="11" spans="1:9" s="47" customFormat="1" ht="21" customHeight="1" x14ac:dyDescent="0.3">
      <c r="A11" s="1" t="s">
        <v>1196</v>
      </c>
      <c r="B11" s="1" t="s">
        <v>1187</v>
      </c>
      <c r="C11" s="47" t="s">
        <v>1150</v>
      </c>
      <c r="D11" s="47" t="s">
        <v>1151</v>
      </c>
      <c r="E11" s="47" t="s">
        <v>666</v>
      </c>
      <c r="F11" s="48"/>
      <c r="G11" s="48"/>
      <c r="H11" s="49"/>
      <c r="I11" s="49"/>
    </row>
    <row r="12" spans="1:9" s="47" customFormat="1" ht="21" customHeight="1" x14ac:dyDescent="0.3">
      <c r="A12" s="1" t="s">
        <v>1196</v>
      </c>
      <c r="B12" s="1" t="s">
        <v>1187</v>
      </c>
      <c r="C12" s="47" t="s">
        <v>1150</v>
      </c>
      <c r="D12" s="47" t="s">
        <v>1178</v>
      </c>
      <c r="F12" s="48"/>
      <c r="G12" s="48"/>
      <c r="H12" s="49"/>
      <c r="I12" s="49"/>
    </row>
    <row r="13" spans="1:9" s="47" customFormat="1" ht="21" customHeight="1" x14ac:dyDescent="0.3">
      <c r="A13" s="1" t="s">
        <v>1196</v>
      </c>
      <c r="B13" s="1" t="s">
        <v>1187</v>
      </c>
      <c r="C13" s="47" t="s">
        <v>1152</v>
      </c>
      <c r="D13" s="47" t="s">
        <v>1153</v>
      </c>
      <c r="E13" s="47" t="s">
        <v>666</v>
      </c>
      <c r="F13" s="48"/>
      <c r="G13" s="48"/>
      <c r="H13" s="49"/>
      <c r="I13" s="49"/>
    </row>
    <row r="14" spans="1:9" s="47" customFormat="1" ht="21" customHeight="1" x14ac:dyDescent="0.3">
      <c r="A14" s="1" t="s">
        <v>1196</v>
      </c>
      <c r="B14" s="1" t="s">
        <v>1187</v>
      </c>
      <c r="C14" s="47" t="s">
        <v>1154</v>
      </c>
      <c r="D14" s="47" t="s">
        <v>1155</v>
      </c>
      <c r="E14" s="47" t="s">
        <v>669</v>
      </c>
      <c r="F14" s="48"/>
      <c r="G14" s="48"/>
      <c r="H14" s="49"/>
      <c r="I14" s="49"/>
    </row>
    <row r="15" spans="1:9" s="47" customFormat="1" ht="21" customHeight="1" x14ac:dyDescent="0.3">
      <c r="A15" s="1" t="s">
        <v>1196</v>
      </c>
      <c r="B15" s="1" t="s">
        <v>1187</v>
      </c>
      <c r="C15" s="47" t="s">
        <v>1156</v>
      </c>
      <c r="D15" s="47" t="s">
        <v>1157</v>
      </c>
      <c r="E15" s="47" t="s">
        <v>669</v>
      </c>
      <c r="F15" s="48"/>
      <c r="G15" s="48"/>
      <c r="H15" s="49"/>
      <c r="I15" s="49"/>
    </row>
    <row r="16" spans="1:9" s="47" customFormat="1" ht="21" customHeight="1" x14ac:dyDescent="0.3">
      <c r="A16" s="1" t="s">
        <v>1196</v>
      </c>
      <c r="B16" s="1" t="s">
        <v>1187</v>
      </c>
      <c r="C16" s="47" t="s">
        <v>1158</v>
      </c>
      <c r="D16" s="47" t="s">
        <v>1159</v>
      </c>
      <c r="E16" s="47" t="s">
        <v>1197</v>
      </c>
      <c r="F16" s="48"/>
      <c r="G16" s="48"/>
      <c r="H16" s="49"/>
      <c r="I16" s="49"/>
    </row>
    <row r="17" spans="1:9" s="47" customFormat="1" ht="21" customHeight="1" x14ac:dyDescent="0.3">
      <c r="A17" s="1" t="s">
        <v>1196</v>
      </c>
      <c r="B17" s="1" t="s">
        <v>1187</v>
      </c>
      <c r="C17" s="47" t="s">
        <v>1160</v>
      </c>
      <c r="D17" s="47" t="s">
        <v>1161</v>
      </c>
      <c r="E17" s="47" t="s">
        <v>669</v>
      </c>
      <c r="F17" s="48"/>
      <c r="G17" s="48"/>
      <c r="H17" s="49"/>
      <c r="I17" s="49"/>
    </row>
    <row r="18" spans="1:9" s="47" customFormat="1" ht="21" customHeight="1" x14ac:dyDescent="0.3">
      <c r="A18" s="1" t="s">
        <v>1196</v>
      </c>
      <c r="B18" s="1" t="s">
        <v>1187</v>
      </c>
      <c r="C18" s="47" t="s">
        <v>1162</v>
      </c>
      <c r="D18" s="47" t="s">
        <v>1163</v>
      </c>
      <c r="E18" s="47" t="s">
        <v>669</v>
      </c>
      <c r="F18" s="48"/>
      <c r="G18" s="48"/>
      <c r="H18" s="49"/>
      <c r="I18" s="49"/>
    </row>
    <row r="19" spans="1:9" s="47" customFormat="1" ht="21" customHeight="1" x14ac:dyDescent="0.3">
      <c r="A19" s="1" t="s">
        <v>1196</v>
      </c>
      <c r="B19" s="1" t="s">
        <v>1187</v>
      </c>
      <c r="C19" s="47" t="s">
        <v>1164</v>
      </c>
      <c r="D19" s="47" t="s">
        <v>1165</v>
      </c>
      <c r="E19" s="47" t="s">
        <v>669</v>
      </c>
      <c r="F19" s="48"/>
      <c r="G19" s="48"/>
      <c r="H19" s="49"/>
      <c r="I19" s="49"/>
    </row>
    <row r="20" spans="1:9" s="47" customFormat="1" ht="21" customHeight="1" x14ac:dyDescent="0.3">
      <c r="A20" s="1" t="s">
        <v>1196</v>
      </c>
      <c r="B20" s="1" t="s">
        <v>1187</v>
      </c>
      <c r="C20" s="47" t="s">
        <v>1166</v>
      </c>
      <c r="D20" s="47" t="s">
        <v>1167</v>
      </c>
      <c r="E20" s="47" t="s">
        <v>666</v>
      </c>
      <c r="F20" s="48"/>
      <c r="G20" s="48"/>
      <c r="H20" s="49"/>
      <c r="I20" s="49"/>
    </row>
    <row r="21" spans="1:9" s="47" customFormat="1" ht="21" customHeight="1" x14ac:dyDescent="0.3">
      <c r="A21" s="1" t="s">
        <v>1196</v>
      </c>
      <c r="B21" s="1" t="s">
        <v>1187</v>
      </c>
      <c r="C21" s="47" t="s">
        <v>1168</v>
      </c>
      <c r="D21" s="47" t="s">
        <v>1169</v>
      </c>
      <c r="E21" s="47" t="s">
        <v>1198</v>
      </c>
      <c r="F21" s="48"/>
      <c r="G21" s="48"/>
      <c r="H21" s="49"/>
      <c r="I21" s="49"/>
    </row>
    <row r="22" spans="1:9" s="47" customFormat="1" ht="21" customHeight="1" x14ac:dyDescent="0.3">
      <c r="A22" s="1" t="s">
        <v>1196</v>
      </c>
      <c r="B22" s="1" t="s">
        <v>1187</v>
      </c>
      <c r="C22" s="47" t="s">
        <v>1170</v>
      </c>
      <c r="D22" s="47" t="s">
        <v>1171</v>
      </c>
      <c r="E22" s="47" t="s">
        <v>669</v>
      </c>
      <c r="F22" s="48"/>
      <c r="G22" s="48"/>
      <c r="H22" s="49"/>
      <c r="I22" s="49"/>
    </row>
    <row r="23" spans="1:9" s="47" customFormat="1" ht="21" customHeight="1" x14ac:dyDescent="0.3">
      <c r="A23" s="1" t="s">
        <v>1196</v>
      </c>
      <c r="B23" s="1" t="s">
        <v>1187</v>
      </c>
      <c r="C23" s="47" t="s">
        <v>1170</v>
      </c>
      <c r="D23" s="47" t="s">
        <v>1179</v>
      </c>
      <c r="F23" s="48"/>
      <c r="G23" s="48"/>
      <c r="H23" s="49"/>
      <c r="I23" s="49"/>
    </row>
    <row r="24" spans="1:9" s="47" customFormat="1" ht="21" customHeight="1" x14ac:dyDescent="0.3">
      <c r="A24" s="1" t="s">
        <v>1196</v>
      </c>
      <c r="B24" s="1" t="s">
        <v>1187</v>
      </c>
      <c r="C24" s="47" t="s">
        <v>1172</v>
      </c>
      <c r="D24" s="47" t="s">
        <v>1173</v>
      </c>
      <c r="E24" s="47" t="s">
        <v>1209</v>
      </c>
      <c r="F24" s="48"/>
      <c r="G24" s="48"/>
      <c r="H24" s="49"/>
      <c r="I24" s="49"/>
    </row>
    <row r="25" spans="1:9" s="47" customFormat="1" ht="21" customHeight="1" x14ac:dyDescent="0.3">
      <c r="A25" s="1" t="s">
        <v>1196</v>
      </c>
      <c r="B25" s="1" t="s">
        <v>1187</v>
      </c>
      <c r="C25" s="47" t="s">
        <v>1174</v>
      </c>
      <c r="D25" s="47" t="s">
        <v>1175</v>
      </c>
      <c r="E25" s="47" t="s">
        <v>1198</v>
      </c>
      <c r="F25" s="48"/>
      <c r="G25" s="48"/>
      <c r="H25" s="49"/>
      <c r="I25" s="49"/>
    </row>
    <row r="26" spans="1:9" s="47" customFormat="1" ht="21" customHeight="1" x14ac:dyDescent="0.3">
      <c r="A26" s="1" t="s">
        <v>1196</v>
      </c>
      <c r="B26" s="1" t="s">
        <v>1187</v>
      </c>
      <c r="C26" s="47" t="s">
        <v>1176</v>
      </c>
      <c r="D26" s="47" t="s">
        <v>1177</v>
      </c>
      <c r="E26" s="47" t="s">
        <v>1197</v>
      </c>
      <c r="F26" s="48"/>
      <c r="G26" s="48"/>
      <c r="H26" s="49"/>
      <c r="I26" s="49"/>
    </row>
    <row r="27" spans="1:9" s="47" customFormat="1" ht="21" customHeight="1" x14ac:dyDescent="0.3"/>
    <row r="28" spans="1:9" s="47" customFormat="1" ht="24.6" customHeight="1" x14ac:dyDescent="0.3">
      <c r="D28" s="46" t="s">
        <v>1225</v>
      </c>
      <c r="E28" s="50"/>
    </row>
    <row r="29" spans="1:9" s="47" customFormat="1" ht="15" x14ac:dyDescent="0.3">
      <c r="D29" s="51" t="s">
        <v>1197</v>
      </c>
      <c r="E29" s="52">
        <f>COUNTIF(E5:E26,"CDH")</f>
        <v>3</v>
      </c>
    </row>
    <row r="30" spans="1:9" s="47" customFormat="1" ht="15" x14ac:dyDescent="0.3">
      <c r="D30" s="51" t="s">
        <v>669</v>
      </c>
      <c r="E30" s="52">
        <f>COUNTIF(E5:E26,"mr")</f>
        <v>7</v>
      </c>
    </row>
    <row r="31" spans="1:9" s="47" customFormat="1" ht="15" x14ac:dyDescent="0.3">
      <c r="D31" s="51" t="s">
        <v>666</v>
      </c>
      <c r="E31" s="52">
        <f>COUNTIF(E5:E26,"ps")</f>
        <v>5</v>
      </c>
    </row>
    <row r="32" spans="1:9" s="47" customFormat="1" ht="15" x14ac:dyDescent="0.3">
      <c r="D32" s="51" t="s">
        <v>1198</v>
      </c>
      <c r="E32" s="52">
        <f>COUNTIF(E5:E26,"defi")</f>
        <v>3</v>
      </c>
    </row>
    <row r="33" spans="4:7" s="47" customFormat="1" ht="15" x14ac:dyDescent="0.3">
      <c r="D33" s="51" t="s">
        <v>649</v>
      </c>
      <c r="E33" s="52">
        <f>COUNTIF(E5:E26,"ecolo")</f>
        <v>1</v>
      </c>
    </row>
    <row r="34" spans="4:7" s="47" customFormat="1" ht="15" x14ac:dyDescent="0.3">
      <c r="D34" s="53" t="s">
        <v>1210</v>
      </c>
      <c r="E34" s="54">
        <f>COUNTIF(E5:E26,"ind")</f>
        <v>0</v>
      </c>
    </row>
    <row r="35" spans="4:7" s="47" customFormat="1" ht="15" x14ac:dyDescent="0.3">
      <c r="D35" s="51" t="s">
        <v>1199</v>
      </c>
      <c r="E35" s="52">
        <f>SUM(E29:E34)</f>
        <v>19</v>
      </c>
      <c r="G35" s="47">
        <f>200/957*100</f>
        <v>20.898641588296758</v>
      </c>
    </row>
    <row r="36" spans="4:7" s="47" customFormat="1" x14ac:dyDescent="0.3"/>
    <row r="37" spans="4:7" s="47" customFormat="1" ht="15.6" x14ac:dyDescent="0.3">
      <c r="D37" s="55" t="s">
        <v>1221</v>
      </c>
    </row>
    <row r="38" spans="4:7" s="47" customFormat="1" ht="15.6" x14ac:dyDescent="0.3">
      <c r="D38" s="56" t="s">
        <v>1222</v>
      </c>
    </row>
    <row r="39" spans="4:7" s="47" customFormat="1" x14ac:dyDescent="0.3"/>
  </sheetData>
  <mergeCells count="3">
    <mergeCell ref="F1:G1"/>
    <mergeCell ref="H1:I1"/>
    <mergeCell ref="F2:G2"/>
  </mergeCells>
  <hyperlinks>
    <hyperlink ref="B5" r:id="rId1"/>
    <hyperlink ref="A5" r:id="rId2"/>
    <hyperlink ref="B6:B26" r:id="rId3" display="BXL"/>
    <hyperlink ref="A6:A26" r:id="rId4" display="oui"/>
    <hyperlink ref="F1:G1" r:id="rId5" display="CUMULEO"/>
    <hyperlink ref="H1:I1" r:id="rId6" display="OPENTHEBOX"/>
    <hyperlink ref="D38" r:id="rId7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I278"/>
  <sheetViews>
    <sheetView workbookViewId="0">
      <pane ySplit="1" topLeftCell="A2" activePane="bottomLeft" state="frozen"/>
      <selection pane="bottomLeft" sqref="A1:XFD1"/>
    </sheetView>
  </sheetViews>
  <sheetFormatPr baseColWidth="10" defaultRowHeight="14.4" x14ac:dyDescent="0.3"/>
  <cols>
    <col min="1" max="2" width="11.5546875" style="5"/>
    <col min="3" max="3" width="24.21875" style="6" customWidth="1"/>
    <col min="4" max="4" width="47" style="5" customWidth="1"/>
    <col min="5" max="7" width="12.5546875" style="5" customWidth="1"/>
    <col min="8" max="9" width="20.109375" style="5" customWidth="1"/>
    <col min="10" max="16384" width="11.5546875" style="5"/>
  </cols>
  <sheetData>
    <row r="1" spans="1:9" ht="32.4" customHeight="1" x14ac:dyDescent="0.3">
      <c r="A1" s="3" t="s">
        <v>1191</v>
      </c>
      <c r="B1" s="3" t="s">
        <v>1190</v>
      </c>
      <c r="C1" s="4" t="s">
        <v>1188</v>
      </c>
      <c r="D1" s="3" t="s">
        <v>1193</v>
      </c>
      <c r="E1" s="3" t="s">
        <v>1189</v>
      </c>
      <c r="F1" s="59" t="s">
        <v>1226</v>
      </c>
      <c r="G1" s="60"/>
      <c r="H1" s="61" t="s">
        <v>1227</v>
      </c>
      <c r="I1" s="62"/>
    </row>
    <row r="2" spans="1:9" ht="22.2" customHeight="1" x14ac:dyDescent="0.3">
      <c r="A2" s="39"/>
      <c r="B2" s="39"/>
      <c r="C2" s="40"/>
      <c r="D2" s="39"/>
      <c r="E2" s="39"/>
      <c r="F2" s="63" t="s">
        <v>1215</v>
      </c>
      <c r="G2" s="64"/>
      <c r="H2" s="28" t="s">
        <v>1213</v>
      </c>
      <c r="I2" s="28" t="s">
        <v>1214</v>
      </c>
    </row>
    <row r="3" spans="1:9" ht="22.2" customHeight="1" x14ac:dyDescent="0.3">
      <c r="A3" s="39"/>
      <c r="B3" s="39"/>
      <c r="C3" s="40"/>
      <c r="D3" s="39"/>
      <c r="E3" s="39"/>
      <c r="F3" s="27" t="s">
        <v>1219</v>
      </c>
      <c r="G3" s="27" t="s">
        <v>1216</v>
      </c>
      <c r="H3" s="28" t="s">
        <v>1217</v>
      </c>
      <c r="I3" s="28" t="s">
        <v>1218</v>
      </c>
    </row>
    <row r="4" spans="1:9" s="47" customFormat="1" ht="19.8" customHeight="1" x14ac:dyDescent="0.3">
      <c r="A4" s="1" t="s">
        <v>1196</v>
      </c>
      <c r="B4" s="1" t="s">
        <v>1186</v>
      </c>
      <c r="C4" s="47" t="s">
        <v>675</v>
      </c>
      <c r="D4" s="47" t="s">
        <v>676</v>
      </c>
      <c r="E4" s="47" t="s">
        <v>666</v>
      </c>
      <c r="F4" s="27"/>
      <c r="G4" s="27"/>
      <c r="H4" s="28"/>
      <c r="I4" s="28"/>
    </row>
    <row r="5" spans="1:9" s="47" customFormat="1" ht="19.8" customHeight="1" x14ac:dyDescent="0.3">
      <c r="A5" s="1" t="s">
        <v>1196</v>
      </c>
      <c r="B5" s="1" t="s">
        <v>1186</v>
      </c>
      <c r="C5" s="47" t="s">
        <v>811</v>
      </c>
      <c r="D5" s="47" t="s">
        <v>812</v>
      </c>
      <c r="E5" s="47" t="s">
        <v>649</v>
      </c>
      <c r="F5" s="27"/>
      <c r="G5" s="27"/>
      <c r="H5" s="28"/>
      <c r="I5" s="28"/>
    </row>
    <row r="6" spans="1:9" s="47" customFormat="1" ht="19.8" customHeight="1" x14ac:dyDescent="0.3">
      <c r="A6" s="1" t="s">
        <v>1196</v>
      </c>
      <c r="B6" s="1" t="s">
        <v>1186</v>
      </c>
      <c r="C6" s="47" t="s">
        <v>813</v>
      </c>
      <c r="D6" s="47" t="s">
        <v>814</v>
      </c>
      <c r="E6" s="47" t="s">
        <v>1203</v>
      </c>
      <c r="F6" s="27"/>
      <c r="G6" s="27"/>
      <c r="H6" s="28"/>
      <c r="I6" s="28"/>
    </row>
    <row r="7" spans="1:9" s="47" customFormat="1" ht="19.8" customHeight="1" x14ac:dyDescent="0.3">
      <c r="A7" s="1" t="s">
        <v>1196</v>
      </c>
      <c r="B7" s="1" t="s">
        <v>1186</v>
      </c>
      <c r="C7" s="47" t="s">
        <v>1063</v>
      </c>
      <c r="D7" s="47" t="s">
        <v>1064</v>
      </c>
      <c r="E7" s="47" t="s">
        <v>666</v>
      </c>
      <c r="F7" s="27"/>
      <c r="G7" s="27"/>
      <c r="H7" s="28"/>
      <c r="I7" s="28"/>
    </row>
    <row r="8" spans="1:9" s="47" customFormat="1" ht="19.8" customHeight="1" x14ac:dyDescent="0.3">
      <c r="A8" s="1" t="s">
        <v>1196</v>
      </c>
      <c r="B8" s="1" t="s">
        <v>1186</v>
      </c>
      <c r="C8" s="47" t="s">
        <v>677</v>
      </c>
      <c r="D8" s="47" t="s">
        <v>678</v>
      </c>
      <c r="E8" s="47" t="s">
        <v>666</v>
      </c>
      <c r="F8" s="27"/>
      <c r="G8" s="27"/>
      <c r="H8" s="28"/>
      <c r="I8" s="28"/>
    </row>
    <row r="9" spans="1:9" s="47" customFormat="1" ht="19.8" customHeight="1" x14ac:dyDescent="0.3">
      <c r="A9" s="1" t="s">
        <v>1196</v>
      </c>
      <c r="B9" s="1" t="s">
        <v>1186</v>
      </c>
      <c r="C9" s="47" t="s">
        <v>1065</v>
      </c>
      <c r="D9" s="47" t="s">
        <v>1066</v>
      </c>
      <c r="E9" s="47" t="s">
        <v>1197</v>
      </c>
      <c r="F9" s="27"/>
      <c r="G9" s="27"/>
      <c r="H9" s="28"/>
      <c r="I9" s="28"/>
    </row>
    <row r="10" spans="1:9" s="47" customFormat="1" ht="19.8" customHeight="1" x14ac:dyDescent="0.3">
      <c r="A10" s="1" t="s">
        <v>1196</v>
      </c>
      <c r="B10" s="1" t="s">
        <v>1186</v>
      </c>
      <c r="C10" s="47" t="s">
        <v>815</v>
      </c>
      <c r="D10" s="47" t="s">
        <v>816</v>
      </c>
      <c r="E10" s="47" t="s">
        <v>666</v>
      </c>
      <c r="F10" s="27"/>
      <c r="G10" s="27"/>
      <c r="H10" s="28"/>
      <c r="I10" s="28"/>
    </row>
    <row r="11" spans="1:9" s="47" customFormat="1" ht="19.8" customHeight="1" x14ac:dyDescent="0.3">
      <c r="A11" s="1" t="s">
        <v>1196</v>
      </c>
      <c r="B11" s="1" t="s">
        <v>1186</v>
      </c>
      <c r="C11" s="47" t="s">
        <v>817</v>
      </c>
      <c r="D11" s="47" t="s">
        <v>818</v>
      </c>
      <c r="E11" s="47" t="s">
        <v>666</v>
      </c>
      <c r="F11" s="27"/>
      <c r="G11" s="27"/>
      <c r="H11" s="28"/>
      <c r="I11" s="28"/>
    </row>
    <row r="12" spans="1:9" s="47" customFormat="1" ht="19.8" customHeight="1" x14ac:dyDescent="0.3">
      <c r="A12" s="1" t="s">
        <v>1196</v>
      </c>
      <c r="B12" s="1" t="s">
        <v>1186</v>
      </c>
      <c r="C12" s="47" t="s">
        <v>679</v>
      </c>
      <c r="D12" s="47" t="s">
        <v>680</v>
      </c>
      <c r="E12" s="47" t="s">
        <v>666</v>
      </c>
      <c r="F12" s="27"/>
      <c r="G12" s="27"/>
      <c r="H12" s="28"/>
      <c r="I12" s="28"/>
    </row>
    <row r="13" spans="1:9" s="47" customFormat="1" ht="19.8" customHeight="1" x14ac:dyDescent="0.3">
      <c r="A13" s="1" t="s">
        <v>1196</v>
      </c>
      <c r="B13" s="1" t="s">
        <v>1186</v>
      </c>
      <c r="C13" s="47" t="s">
        <v>977</v>
      </c>
      <c r="D13" s="47" t="s">
        <v>978</v>
      </c>
      <c r="E13" s="47" t="s">
        <v>722</v>
      </c>
      <c r="F13" s="27"/>
      <c r="G13" s="27"/>
      <c r="H13" s="28"/>
      <c r="I13" s="28"/>
    </row>
    <row r="14" spans="1:9" s="47" customFormat="1" ht="19.8" customHeight="1" x14ac:dyDescent="0.3">
      <c r="A14" s="1" t="s">
        <v>1196</v>
      </c>
      <c r="B14" s="1" t="s">
        <v>1186</v>
      </c>
      <c r="C14" s="47" t="s">
        <v>1067</v>
      </c>
      <c r="D14" s="47" t="s">
        <v>1068</v>
      </c>
      <c r="E14" s="47" t="s">
        <v>1197</v>
      </c>
      <c r="F14" s="27"/>
      <c r="G14" s="27"/>
      <c r="H14" s="28"/>
      <c r="I14" s="28"/>
    </row>
    <row r="15" spans="1:9" s="47" customFormat="1" ht="19.8" customHeight="1" x14ac:dyDescent="0.3">
      <c r="A15" s="1" t="s">
        <v>1196</v>
      </c>
      <c r="B15" s="1" t="s">
        <v>1186</v>
      </c>
      <c r="C15" s="47" t="s">
        <v>681</v>
      </c>
      <c r="D15" s="47" t="s">
        <v>682</v>
      </c>
      <c r="E15" s="47" t="s">
        <v>666</v>
      </c>
      <c r="F15" s="27"/>
      <c r="G15" s="27"/>
      <c r="H15" s="28"/>
      <c r="I15" s="28"/>
    </row>
    <row r="16" spans="1:9" s="47" customFormat="1" ht="19.8" customHeight="1" x14ac:dyDescent="0.3">
      <c r="A16" s="1" t="s">
        <v>1196</v>
      </c>
      <c r="B16" s="1" t="s">
        <v>1186</v>
      </c>
      <c r="C16" s="47" t="s">
        <v>979</v>
      </c>
      <c r="D16" s="47" t="s">
        <v>980</v>
      </c>
      <c r="E16" s="47" t="s">
        <v>1197</v>
      </c>
      <c r="F16" s="27"/>
      <c r="G16" s="27"/>
      <c r="H16" s="28"/>
      <c r="I16" s="28"/>
    </row>
    <row r="17" spans="1:9" s="47" customFormat="1" ht="19.8" customHeight="1" x14ac:dyDescent="0.3">
      <c r="A17" s="1" t="s">
        <v>1196</v>
      </c>
      <c r="B17" s="1" t="s">
        <v>1186</v>
      </c>
      <c r="C17" s="47" t="s">
        <v>981</v>
      </c>
      <c r="D17" s="47" t="s">
        <v>982</v>
      </c>
      <c r="E17" s="47" t="s">
        <v>666</v>
      </c>
      <c r="F17" s="27"/>
      <c r="G17" s="27"/>
      <c r="H17" s="28"/>
      <c r="I17" s="28"/>
    </row>
    <row r="18" spans="1:9" s="47" customFormat="1" ht="19.8" customHeight="1" x14ac:dyDescent="0.3">
      <c r="A18" s="1" t="s">
        <v>1196</v>
      </c>
      <c r="B18" s="1" t="s">
        <v>1186</v>
      </c>
      <c r="C18" s="47" t="s">
        <v>819</v>
      </c>
      <c r="D18" s="47" t="s">
        <v>820</v>
      </c>
      <c r="E18" s="47" t="s">
        <v>669</v>
      </c>
      <c r="F18" s="27"/>
      <c r="G18" s="27"/>
      <c r="H18" s="28"/>
      <c r="I18" s="28"/>
    </row>
    <row r="19" spans="1:9" s="47" customFormat="1" ht="19.8" customHeight="1" x14ac:dyDescent="0.3">
      <c r="A19" s="1" t="s">
        <v>1196</v>
      </c>
      <c r="B19" s="1" t="s">
        <v>1186</v>
      </c>
      <c r="C19" s="47" t="s">
        <v>821</v>
      </c>
      <c r="D19" s="47" t="s">
        <v>822</v>
      </c>
      <c r="E19" s="47" t="s">
        <v>666</v>
      </c>
      <c r="F19" s="27"/>
      <c r="G19" s="27"/>
      <c r="H19" s="28"/>
      <c r="I19" s="28"/>
    </row>
    <row r="20" spans="1:9" s="47" customFormat="1" ht="19.8" customHeight="1" x14ac:dyDescent="0.3">
      <c r="A20" s="1" t="s">
        <v>1196</v>
      </c>
      <c r="B20" s="1" t="s">
        <v>1186</v>
      </c>
      <c r="C20" s="47" t="s">
        <v>823</v>
      </c>
      <c r="D20" s="47" t="s">
        <v>824</v>
      </c>
      <c r="E20" s="47" t="s">
        <v>669</v>
      </c>
      <c r="F20" s="27"/>
      <c r="G20" s="27"/>
      <c r="H20" s="28"/>
      <c r="I20" s="28"/>
    </row>
    <row r="21" spans="1:9" s="47" customFormat="1" ht="19.8" customHeight="1" x14ac:dyDescent="0.3">
      <c r="A21" s="1" t="s">
        <v>1196</v>
      </c>
      <c r="B21" s="1" t="s">
        <v>1186</v>
      </c>
      <c r="C21" s="47" t="s">
        <v>825</v>
      </c>
      <c r="D21" s="47" t="s">
        <v>826</v>
      </c>
      <c r="E21" s="47" t="s">
        <v>666</v>
      </c>
      <c r="F21" s="27"/>
      <c r="G21" s="27"/>
      <c r="H21" s="28"/>
      <c r="I21" s="28"/>
    </row>
    <row r="22" spans="1:9" s="47" customFormat="1" ht="19.8" customHeight="1" x14ac:dyDescent="0.3">
      <c r="A22" s="1" t="s">
        <v>1196</v>
      </c>
      <c r="B22" s="1" t="s">
        <v>1186</v>
      </c>
      <c r="C22" s="47" t="s">
        <v>827</v>
      </c>
      <c r="D22" s="47" t="s">
        <v>828</v>
      </c>
      <c r="E22" s="47" t="s">
        <v>722</v>
      </c>
      <c r="F22" s="27"/>
      <c r="G22" s="27"/>
      <c r="H22" s="28"/>
      <c r="I22" s="28"/>
    </row>
    <row r="23" spans="1:9" s="47" customFormat="1" ht="19.8" customHeight="1" x14ac:dyDescent="0.3">
      <c r="A23" s="1" t="s">
        <v>1196</v>
      </c>
      <c r="B23" s="1" t="s">
        <v>1186</v>
      </c>
      <c r="C23" s="47" t="s">
        <v>983</v>
      </c>
      <c r="D23" s="47" t="s">
        <v>984</v>
      </c>
      <c r="E23" s="47" t="s">
        <v>722</v>
      </c>
      <c r="F23" s="27"/>
      <c r="G23" s="27"/>
      <c r="H23" s="28"/>
      <c r="I23" s="28"/>
    </row>
    <row r="24" spans="1:9" s="47" customFormat="1" ht="19.8" customHeight="1" x14ac:dyDescent="0.3">
      <c r="A24" s="1" t="s">
        <v>1196</v>
      </c>
      <c r="B24" s="1" t="s">
        <v>1186</v>
      </c>
      <c r="C24" s="47" t="s">
        <v>683</v>
      </c>
      <c r="D24" s="47" t="s">
        <v>684</v>
      </c>
      <c r="E24" s="47" t="s">
        <v>1197</v>
      </c>
      <c r="F24" s="27"/>
      <c r="G24" s="27"/>
      <c r="H24" s="28"/>
      <c r="I24" s="28"/>
    </row>
    <row r="25" spans="1:9" s="47" customFormat="1" ht="19.8" customHeight="1" x14ac:dyDescent="0.3">
      <c r="A25" s="1" t="s">
        <v>1196</v>
      </c>
      <c r="B25" s="1" t="s">
        <v>1186</v>
      </c>
      <c r="C25" s="47" t="s">
        <v>1069</v>
      </c>
      <c r="D25" s="47" t="s">
        <v>1070</v>
      </c>
      <c r="E25" s="47" t="s">
        <v>1197</v>
      </c>
      <c r="F25" s="27"/>
      <c r="G25" s="27"/>
      <c r="H25" s="28"/>
      <c r="I25" s="28"/>
    </row>
    <row r="26" spans="1:9" s="47" customFormat="1" ht="19.8" customHeight="1" x14ac:dyDescent="0.3">
      <c r="A26" s="1" t="s">
        <v>1196</v>
      </c>
      <c r="B26" s="1" t="s">
        <v>1186</v>
      </c>
      <c r="C26" s="47" t="s">
        <v>619</v>
      </c>
      <c r="D26" s="47" t="s">
        <v>620</v>
      </c>
      <c r="E26" s="47" t="s">
        <v>666</v>
      </c>
      <c r="F26" s="27"/>
      <c r="G26" s="27"/>
      <c r="H26" s="28"/>
      <c r="I26" s="28"/>
    </row>
    <row r="27" spans="1:9" s="47" customFormat="1" ht="19.8" customHeight="1" x14ac:dyDescent="0.3">
      <c r="A27" s="1" t="s">
        <v>1196</v>
      </c>
      <c r="B27" s="1" t="s">
        <v>1186</v>
      </c>
      <c r="C27" s="47" t="s">
        <v>685</v>
      </c>
      <c r="D27" s="47" t="s">
        <v>686</v>
      </c>
      <c r="E27" s="47" t="s">
        <v>666</v>
      </c>
      <c r="F27" s="27"/>
      <c r="G27" s="27"/>
      <c r="H27" s="28"/>
      <c r="I27" s="28"/>
    </row>
    <row r="28" spans="1:9" s="47" customFormat="1" ht="19.8" customHeight="1" x14ac:dyDescent="0.3">
      <c r="A28" s="1" t="s">
        <v>1196</v>
      </c>
      <c r="B28" s="1" t="s">
        <v>1186</v>
      </c>
      <c r="C28" s="47" t="s">
        <v>829</v>
      </c>
      <c r="D28" s="47" t="s">
        <v>830</v>
      </c>
      <c r="E28" s="47" t="s">
        <v>1197</v>
      </c>
      <c r="F28" s="27"/>
      <c r="G28" s="27"/>
      <c r="H28" s="28"/>
      <c r="I28" s="28"/>
    </row>
    <row r="29" spans="1:9" s="47" customFormat="1" ht="19.8" customHeight="1" x14ac:dyDescent="0.3">
      <c r="A29" s="1" t="s">
        <v>1196</v>
      </c>
      <c r="B29" s="1" t="s">
        <v>1186</v>
      </c>
      <c r="C29" s="47" t="s">
        <v>687</v>
      </c>
      <c r="D29" s="47" t="s">
        <v>688</v>
      </c>
      <c r="E29" s="47" t="s">
        <v>666</v>
      </c>
      <c r="F29" s="27"/>
      <c r="G29" s="27"/>
      <c r="H29" s="28"/>
      <c r="I29" s="28"/>
    </row>
    <row r="30" spans="1:9" s="47" customFormat="1" ht="19.8" customHeight="1" x14ac:dyDescent="0.3">
      <c r="A30" s="1" t="s">
        <v>1196</v>
      </c>
      <c r="B30" s="1" t="s">
        <v>1186</v>
      </c>
      <c r="C30" s="47" t="s">
        <v>985</v>
      </c>
      <c r="D30" s="47" t="s">
        <v>986</v>
      </c>
      <c r="E30" s="47" t="s">
        <v>1197</v>
      </c>
      <c r="F30" s="27"/>
      <c r="G30" s="27"/>
      <c r="H30" s="28"/>
      <c r="I30" s="28"/>
    </row>
    <row r="31" spans="1:9" s="47" customFormat="1" ht="19.8" customHeight="1" x14ac:dyDescent="0.3">
      <c r="A31" s="1" t="s">
        <v>1196</v>
      </c>
      <c r="B31" s="1" t="s">
        <v>1186</v>
      </c>
      <c r="C31" s="47" t="s">
        <v>987</v>
      </c>
      <c r="D31" s="47" t="s">
        <v>988</v>
      </c>
      <c r="E31" s="47" t="s">
        <v>669</v>
      </c>
      <c r="F31" s="27"/>
      <c r="G31" s="27"/>
      <c r="H31" s="28"/>
      <c r="I31" s="28"/>
    </row>
    <row r="32" spans="1:9" s="47" customFormat="1" ht="19.8" customHeight="1" x14ac:dyDescent="0.3">
      <c r="A32" s="1" t="s">
        <v>1196</v>
      </c>
      <c r="B32" s="1" t="s">
        <v>1186</v>
      </c>
      <c r="C32" s="47" t="s">
        <v>831</v>
      </c>
      <c r="D32" s="47" t="s">
        <v>832</v>
      </c>
      <c r="E32" s="47" t="s">
        <v>666</v>
      </c>
      <c r="F32" s="27"/>
      <c r="G32" s="27"/>
      <c r="H32" s="28"/>
      <c r="I32" s="28"/>
    </row>
    <row r="33" spans="1:9" s="47" customFormat="1" ht="19.8" customHeight="1" x14ac:dyDescent="0.3">
      <c r="A33" s="1" t="s">
        <v>1196</v>
      </c>
      <c r="B33" s="1" t="s">
        <v>1186</v>
      </c>
      <c r="C33" s="47" t="s">
        <v>1071</v>
      </c>
      <c r="D33" s="47" t="s">
        <v>1072</v>
      </c>
      <c r="E33" s="47" t="s">
        <v>669</v>
      </c>
      <c r="F33" s="27"/>
      <c r="G33" s="27"/>
      <c r="H33" s="28"/>
      <c r="I33" s="28"/>
    </row>
    <row r="34" spans="1:9" s="47" customFormat="1" ht="19.8" customHeight="1" x14ac:dyDescent="0.3">
      <c r="A34" s="1" t="s">
        <v>1196</v>
      </c>
      <c r="B34" s="1" t="s">
        <v>1186</v>
      </c>
      <c r="C34" s="47" t="s">
        <v>689</v>
      </c>
      <c r="D34" s="47" t="s">
        <v>690</v>
      </c>
      <c r="E34" s="47" t="s">
        <v>666</v>
      </c>
      <c r="F34" s="27"/>
      <c r="G34" s="27"/>
      <c r="H34" s="28"/>
      <c r="I34" s="28"/>
    </row>
    <row r="35" spans="1:9" s="47" customFormat="1" ht="19.8" customHeight="1" x14ac:dyDescent="0.3">
      <c r="A35" s="1" t="s">
        <v>1196</v>
      </c>
      <c r="B35" s="1" t="s">
        <v>1186</v>
      </c>
      <c r="C35" s="47" t="s">
        <v>833</v>
      </c>
      <c r="D35" s="47" t="s">
        <v>834</v>
      </c>
      <c r="E35" s="47" t="s">
        <v>666</v>
      </c>
      <c r="F35" s="27"/>
      <c r="G35" s="27"/>
      <c r="H35" s="28"/>
      <c r="I35" s="28"/>
    </row>
    <row r="36" spans="1:9" s="47" customFormat="1" ht="19.8" customHeight="1" x14ac:dyDescent="0.3">
      <c r="A36" s="1" t="s">
        <v>1196</v>
      </c>
      <c r="B36" s="1" t="s">
        <v>1186</v>
      </c>
      <c r="C36" s="47" t="s">
        <v>989</v>
      </c>
      <c r="D36" s="47" t="s">
        <v>990</v>
      </c>
      <c r="E36" s="47" t="s">
        <v>669</v>
      </c>
      <c r="F36" s="27"/>
      <c r="G36" s="27"/>
      <c r="H36" s="28"/>
      <c r="I36" s="28"/>
    </row>
    <row r="37" spans="1:9" s="47" customFormat="1" ht="19.8" customHeight="1" x14ac:dyDescent="0.3">
      <c r="A37" s="1" t="s">
        <v>1196</v>
      </c>
      <c r="B37" s="1" t="s">
        <v>1186</v>
      </c>
      <c r="C37" s="47" t="s">
        <v>691</v>
      </c>
      <c r="D37" s="47" t="s">
        <v>692</v>
      </c>
      <c r="E37" s="47" t="s">
        <v>666</v>
      </c>
      <c r="F37" s="27"/>
      <c r="G37" s="27"/>
      <c r="H37" s="28"/>
      <c r="I37" s="28"/>
    </row>
    <row r="38" spans="1:9" s="47" customFormat="1" ht="19.8" customHeight="1" x14ac:dyDescent="0.3">
      <c r="A38" s="1" t="s">
        <v>1196</v>
      </c>
      <c r="B38" s="1" t="s">
        <v>1186</v>
      </c>
      <c r="C38" s="47" t="s">
        <v>621</v>
      </c>
      <c r="D38" s="47" t="s">
        <v>622</v>
      </c>
      <c r="E38" s="47" t="s">
        <v>669</v>
      </c>
      <c r="F38" s="27"/>
      <c r="G38" s="27"/>
      <c r="H38" s="28"/>
      <c r="I38" s="28"/>
    </row>
    <row r="39" spans="1:9" s="47" customFormat="1" ht="19.8" customHeight="1" x14ac:dyDescent="0.3">
      <c r="A39" s="1" t="s">
        <v>1196</v>
      </c>
      <c r="B39" s="1" t="s">
        <v>1186</v>
      </c>
      <c r="C39" s="47" t="s">
        <v>623</v>
      </c>
      <c r="D39" s="47" t="s">
        <v>624</v>
      </c>
      <c r="E39" s="47" t="s">
        <v>1204</v>
      </c>
      <c r="F39" s="27"/>
      <c r="G39" s="27"/>
      <c r="H39" s="28"/>
      <c r="I39" s="28"/>
    </row>
    <row r="40" spans="1:9" s="47" customFormat="1" ht="19.8" customHeight="1" x14ac:dyDescent="0.3">
      <c r="A40" s="1" t="s">
        <v>1196</v>
      </c>
      <c r="B40" s="1" t="s">
        <v>1186</v>
      </c>
      <c r="C40" s="47" t="s">
        <v>693</v>
      </c>
      <c r="D40" s="47" t="s">
        <v>694</v>
      </c>
      <c r="E40" s="47" t="s">
        <v>669</v>
      </c>
      <c r="F40" s="27"/>
      <c r="G40" s="27"/>
      <c r="H40" s="28"/>
      <c r="I40" s="28"/>
    </row>
    <row r="41" spans="1:9" s="47" customFormat="1" ht="19.8" customHeight="1" x14ac:dyDescent="0.3">
      <c r="A41" s="1" t="s">
        <v>1196</v>
      </c>
      <c r="B41" s="1" t="s">
        <v>1186</v>
      </c>
      <c r="C41" s="47" t="s">
        <v>835</v>
      </c>
      <c r="D41" s="47" t="s">
        <v>836</v>
      </c>
      <c r="E41" s="47" t="s">
        <v>669</v>
      </c>
      <c r="F41" s="27"/>
      <c r="G41" s="27"/>
      <c r="H41" s="28"/>
      <c r="I41" s="28"/>
    </row>
    <row r="42" spans="1:9" s="47" customFormat="1" ht="19.8" customHeight="1" x14ac:dyDescent="0.3">
      <c r="A42" s="1" t="s">
        <v>1196</v>
      </c>
      <c r="B42" s="1" t="s">
        <v>1186</v>
      </c>
      <c r="C42" s="47" t="s">
        <v>695</v>
      </c>
      <c r="D42" s="47" t="s">
        <v>696</v>
      </c>
      <c r="E42" s="47" t="s">
        <v>666</v>
      </c>
      <c r="F42" s="27"/>
      <c r="G42" s="27"/>
      <c r="H42" s="28"/>
      <c r="I42" s="28"/>
    </row>
    <row r="43" spans="1:9" s="47" customFormat="1" ht="19.8" customHeight="1" x14ac:dyDescent="0.3">
      <c r="A43" s="1" t="s">
        <v>1196</v>
      </c>
      <c r="B43" s="1" t="s">
        <v>1186</v>
      </c>
      <c r="C43" s="47" t="s">
        <v>697</v>
      </c>
      <c r="D43" s="47" t="s">
        <v>698</v>
      </c>
      <c r="E43" s="47" t="s">
        <v>666</v>
      </c>
      <c r="F43" s="27"/>
      <c r="G43" s="27"/>
      <c r="H43" s="28"/>
      <c r="I43" s="28"/>
    </row>
    <row r="44" spans="1:9" s="47" customFormat="1" ht="19.8" customHeight="1" x14ac:dyDescent="0.3">
      <c r="A44" s="1" t="s">
        <v>1196</v>
      </c>
      <c r="B44" s="1" t="s">
        <v>1186</v>
      </c>
      <c r="C44" s="47" t="s">
        <v>837</v>
      </c>
      <c r="D44" s="47" t="s">
        <v>838</v>
      </c>
      <c r="E44" s="47" t="s">
        <v>1204</v>
      </c>
      <c r="F44" s="27"/>
      <c r="G44" s="27"/>
      <c r="H44" s="28"/>
      <c r="I44" s="28"/>
    </row>
    <row r="45" spans="1:9" s="47" customFormat="1" ht="19.8" customHeight="1" x14ac:dyDescent="0.3">
      <c r="A45" s="1" t="s">
        <v>1196</v>
      </c>
      <c r="B45" s="1" t="s">
        <v>1186</v>
      </c>
      <c r="C45" s="47" t="s">
        <v>839</v>
      </c>
      <c r="D45" s="47" t="s">
        <v>840</v>
      </c>
      <c r="E45" s="47" t="s">
        <v>669</v>
      </c>
      <c r="F45" s="27"/>
      <c r="G45" s="27"/>
      <c r="H45" s="28"/>
      <c r="I45" s="28"/>
    </row>
    <row r="46" spans="1:9" s="47" customFormat="1" ht="19.8" customHeight="1" x14ac:dyDescent="0.3">
      <c r="A46" s="1" t="s">
        <v>1196</v>
      </c>
      <c r="B46" s="1" t="s">
        <v>1186</v>
      </c>
      <c r="C46" s="47" t="s">
        <v>841</v>
      </c>
      <c r="D46" s="47" t="s">
        <v>842</v>
      </c>
      <c r="E46" s="47" t="s">
        <v>1197</v>
      </c>
      <c r="F46" s="27"/>
      <c r="G46" s="27"/>
      <c r="H46" s="28"/>
      <c r="I46" s="28"/>
    </row>
    <row r="47" spans="1:9" s="47" customFormat="1" ht="19.8" customHeight="1" x14ac:dyDescent="0.3">
      <c r="A47" s="1" t="s">
        <v>1196</v>
      </c>
      <c r="B47" s="1" t="s">
        <v>1186</v>
      </c>
      <c r="C47" s="47" t="s">
        <v>843</v>
      </c>
      <c r="D47" s="47" t="s">
        <v>844</v>
      </c>
      <c r="E47" s="47" t="s">
        <v>669</v>
      </c>
      <c r="F47" s="27"/>
      <c r="G47" s="27"/>
      <c r="H47" s="28"/>
      <c r="I47" s="28"/>
    </row>
    <row r="48" spans="1:9" s="47" customFormat="1" ht="19.8" customHeight="1" x14ac:dyDescent="0.3">
      <c r="A48" s="1" t="s">
        <v>1196</v>
      </c>
      <c r="B48" s="1" t="s">
        <v>1186</v>
      </c>
      <c r="C48" s="47" t="s">
        <v>699</v>
      </c>
      <c r="D48" s="47" t="s">
        <v>700</v>
      </c>
      <c r="E48" s="47" t="s">
        <v>669</v>
      </c>
      <c r="F48" s="27"/>
      <c r="G48" s="27"/>
      <c r="H48" s="28"/>
      <c r="I48" s="28"/>
    </row>
    <row r="49" spans="1:9" s="47" customFormat="1" ht="19.8" customHeight="1" x14ac:dyDescent="0.3">
      <c r="A49" s="1" t="s">
        <v>1196</v>
      </c>
      <c r="B49" s="1" t="s">
        <v>1186</v>
      </c>
      <c r="C49" s="47" t="s">
        <v>1073</v>
      </c>
      <c r="D49" s="47" t="s">
        <v>1074</v>
      </c>
      <c r="E49" s="47" t="s">
        <v>669</v>
      </c>
      <c r="F49" s="27"/>
      <c r="G49" s="27"/>
      <c r="H49" s="28"/>
      <c r="I49" s="28"/>
    </row>
    <row r="50" spans="1:9" s="47" customFormat="1" ht="19.8" customHeight="1" x14ac:dyDescent="0.3">
      <c r="A50" s="1" t="s">
        <v>1196</v>
      </c>
      <c r="B50" s="1" t="s">
        <v>1186</v>
      </c>
      <c r="C50" s="47" t="s">
        <v>701</v>
      </c>
      <c r="D50" s="47" t="s">
        <v>702</v>
      </c>
      <c r="E50" s="47" t="s">
        <v>666</v>
      </c>
      <c r="F50" s="27"/>
      <c r="G50" s="27"/>
      <c r="H50" s="28"/>
      <c r="I50" s="28"/>
    </row>
    <row r="51" spans="1:9" s="47" customFormat="1" ht="19.8" customHeight="1" x14ac:dyDescent="0.3">
      <c r="A51" s="1" t="s">
        <v>1196</v>
      </c>
      <c r="B51" s="1" t="s">
        <v>1186</v>
      </c>
      <c r="C51" s="47" t="s">
        <v>703</v>
      </c>
      <c r="D51" s="47" t="s">
        <v>704</v>
      </c>
      <c r="E51" s="47" t="s">
        <v>666</v>
      </c>
      <c r="F51" s="27"/>
      <c r="G51" s="27"/>
      <c r="H51" s="28"/>
      <c r="I51" s="28"/>
    </row>
    <row r="52" spans="1:9" s="47" customFormat="1" ht="19.8" customHeight="1" x14ac:dyDescent="0.3">
      <c r="A52" s="1" t="s">
        <v>1196</v>
      </c>
      <c r="B52" s="1" t="s">
        <v>1186</v>
      </c>
      <c r="C52" s="47" t="s">
        <v>625</v>
      </c>
      <c r="D52" s="47" t="s">
        <v>626</v>
      </c>
      <c r="E52" s="47" t="s">
        <v>669</v>
      </c>
      <c r="F52" s="27"/>
      <c r="G52" s="27"/>
      <c r="H52" s="28"/>
      <c r="I52" s="28"/>
    </row>
    <row r="53" spans="1:9" s="47" customFormat="1" ht="19.8" customHeight="1" x14ac:dyDescent="0.3">
      <c r="A53" s="1" t="s">
        <v>1196</v>
      </c>
      <c r="B53" s="1" t="s">
        <v>1186</v>
      </c>
      <c r="C53" s="47" t="s">
        <v>705</v>
      </c>
      <c r="D53" s="47" t="s">
        <v>706</v>
      </c>
      <c r="E53" s="47" t="s">
        <v>666</v>
      </c>
      <c r="F53" s="27"/>
      <c r="G53" s="27"/>
      <c r="H53" s="28"/>
      <c r="I53" s="28"/>
    </row>
    <row r="54" spans="1:9" s="47" customFormat="1" ht="19.8" customHeight="1" x14ac:dyDescent="0.3">
      <c r="A54" s="1" t="s">
        <v>1196</v>
      </c>
      <c r="B54" s="1" t="s">
        <v>1186</v>
      </c>
      <c r="C54" s="47" t="s">
        <v>845</v>
      </c>
      <c r="D54" s="47" t="s">
        <v>846</v>
      </c>
      <c r="E54" s="47" t="s">
        <v>669</v>
      </c>
      <c r="F54" s="27"/>
      <c r="G54" s="27"/>
      <c r="H54" s="28"/>
      <c r="I54" s="28"/>
    </row>
    <row r="55" spans="1:9" s="47" customFormat="1" ht="19.8" customHeight="1" x14ac:dyDescent="0.3">
      <c r="A55" s="1" t="s">
        <v>1196</v>
      </c>
      <c r="B55" s="1" t="s">
        <v>1186</v>
      </c>
      <c r="C55" s="47" t="s">
        <v>627</v>
      </c>
      <c r="D55" s="47" t="s">
        <v>628</v>
      </c>
      <c r="E55" s="47" t="s">
        <v>669</v>
      </c>
      <c r="F55" s="27"/>
      <c r="G55" s="27"/>
      <c r="H55" s="28"/>
      <c r="I55" s="28"/>
    </row>
    <row r="56" spans="1:9" s="47" customFormat="1" ht="19.8" customHeight="1" x14ac:dyDescent="0.3">
      <c r="A56" s="1" t="s">
        <v>1196</v>
      </c>
      <c r="B56" s="1" t="s">
        <v>1186</v>
      </c>
      <c r="C56" s="47" t="s">
        <v>707</v>
      </c>
      <c r="D56" s="47" t="s">
        <v>708</v>
      </c>
      <c r="E56" s="47" t="s">
        <v>666</v>
      </c>
      <c r="F56" s="27"/>
      <c r="G56" s="27"/>
      <c r="H56" s="28"/>
      <c r="I56" s="28"/>
    </row>
    <row r="57" spans="1:9" s="47" customFormat="1" ht="19.8" customHeight="1" x14ac:dyDescent="0.3">
      <c r="A57" s="1" t="s">
        <v>1196</v>
      </c>
      <c r="B57" s="1" t="s">
        <v>1186</v>
      </c>
      <c r="C57" s="47" t="s">
        <v>709</v>
      </c>
      <c r="D57" s="47" t="s">
        <v>710</v>
      </c>
      <c r="E57" s="47" t="s">
        <v>666</v>
      </c>
      <c r="F57" s="27"/>
      <c r="G57" s="27"/>
      <c r="H57" s="28"/>
      <c r="I57" s="28"/>
    </row>
    <row r="58" spans="1:9" s="47" customFormat="1" ht="19.8" customHeight="1" x14ac:dyDescent="0.3">
      <c r="A58" s="1" t="s">
        <v>1196</v>
      </c>
      <c r="B58" s="1" t="s">
        <v>1186</v>
      </c>
      <c r="C58" s="47" t="s">
        <v>991</v>
      </c>
      <c r="D58" s="47" t="s">
        <v>992</v>
      </c>
      <c r="E58" s="47" t="s">
        <v>666</v>
      </c>
      <c r="F58" s="27"/>
      <c r="G58" s="27"/>
      <c r="H58" s="28"/>
      <c r="I58" s="28"/>
    </row>
    <row r="59" spans="1:9" s="47" customFormat="1" ht="19.8" customHeight="1" x14ac:dyDescent="0.3">
      <c r="A59" s="1" t="s">
        <v>1196</v>
      </c>
      <c r="B59" s="1" t="s">
        <v>1186</v>
      </c>
      <c r="C59" s="47" t="s">
        <v>1075</v>
      </c>
      <c r="D59" s="47" t="s">
        <v>1076</v>
      </c>
      <c r="E59" s="47" t="s">
        <v>669</v>
      </c>
      <c r="F59" s="27"/>
      <c r="G59" s="27"/>
      <c r="H59" s="28"/>
      <c r="I59" s="28"/>
    </row>
    <row r="60" spans="1:9" s="47" customFormat="1" ht="19.8" customHeight="1" x14ac:dyDescent="0.3">
      <c r="A60" s="1" t="s">
        <v>1196</v>
      </c>
      <c r="B60" s="1" t="s">
        <v>1186</v>
      </c>
      <c r="C60" s="47" t="s">
        <v>847</v>
      </c>
      <c r="D60" s="47" t="s">
        <v>848</v>
      </c>
      <c r="E60" s="47" t="s">
        <v>669</v>
      </c>
      <c r="F60" s="27"/>
      <c r="G60" s="27"/>
      <c r="H60" s="28"/>
      <c r="I60" s="28"/>
    </row>
    <row r="61" spans="1:9" s="47" customFormat="1" ht="19.8" customHeight="1" x14ac:dyDescent="0.3">
      <c r="A61" s="1" t="s">
        <v>1196</v>
      </c>
      <c r="B61" s="1" t="s">
        <v>1186</v>
      </c>
      <c r="C61" s="47" t="s">
        <v>711</v>
      </c>
      <c r="D61" s="47" t="s">
        <v>712</v>
      </c>
      <c r="E61" s="47" t="s">
        <v>666</v>
      </c>
      <c r="F61" s="27"/>
      <c r="G61" s="27"/>
      <c r="H61" s="28"/>
      <c r="I61" s="28"/>
    </row>
    <row r="62" spans="1:9" s="47" customFormat="1" ht="19.8" customHeight="1" x14ac:dyDescent="0.3">
      <c r="A62" s="1" t="s">
        <v>1196</v>
      </c>
      <c r="B62" s="1" t="s">
        <v>1186</v>
      </c>
      <c r="C62" s="47" t="s">
        <v>849</v>
      </c>
      <c r="D62" s="47" t="s">
        <v>850</v>
      </c>
      <c r="E62" s="47" t="s">
        <v>1197</v>
      </c>
      <c r="F62" s="27"/>
      <c r="G62" s="27"/>
      <c r="H62" s="28"/>
      <c r="I62" s="28"/>
    </row>
    <row r="63" spans="1:9" s="47" customFormat="1" ht="19.8" customHeight="1" x14ac:dyDescent="0.3">
      <c r="A63" s="1" t="s">
        <v>1196</v>
      </c>
      <c r="B63" s="1" t="s">
        <v>1186</v>
      </c>
      <c r="C63" s="47" t="s">
        <v>713</v>
      </c>
      <c r="D63" s="47" t="s">
        <v>714</v>
      </c>
      <c r="E63" s="47" t="s">
        <v>1197</v>
      </c>
      <c r="F63" s="27"/>
      <c r="G63" s="27"/>
      <c r="H63" s="28"/>
      <c r="I63" s="28"/>
    </row>
    <row r="64" spans="1:9" s="47" customFormat="1" ht="19.8" customHeight="1" x14ac:dyDescent="0.3">
      <c r="A64" s="1" t="s">
        <v>1196</v>
      </c>
      <c r="B64" s="1" t="s">
        <v>1186</v>
      </c>
      <c r="C64" s="47" t="s">
        <v>715</v>
      </c>
      <c r="D64" s="47" t="s">
        <v>1202</v>
      </c>
      <c r="E64" s="47" t="s">
        <v>669</v>
      </c>
      <c r="F64" s="27"/>
      <c r="G64" s="27"/>
      <c r="H64" s="28"/>
      <c r="I64" s="28"/>
    </row>
    <row r="65" spans="1:9" s="47" customFormat="1" ht="19.8" customHeight="1" x14ac:dyDescent="0.3">
      <c r="A65" s="1" t="s">
        <v>1196</v>
      </c>
      <c r="B65" s="1" t="s">
        <v>1186</v>
      </c>
      <c r="C65" s="47" t="s">
        <v>629</v>
      </c>
      <c r="D65" s="47" t="s">
        <v>630</v>
      </c>
      <c r="E65" s="47" t="s">
        <v>669</v>
      </c>
      <c r="F65" s="27"/>
      <c r="G65" s="27"/>
      <c r="H65" s="28"/>
      <c r="I65" s="28"/>
    </row>
    <row r="66" spans="1:9" s="47" customFormat="1" ht="19.8" customHeight="1" x14ac:dyDescent="0.3">
      <c r="A66" s="1" t="s">
        <v>1196</v>
      </c>
      <c r="B66" s="1" t="s">
        <v>1186</v>
      </c>
      <c r="C66" s="47" t="s">
        <v>1077</v>
      </c>
      <c r="D66" s="47" t="s">
        <v>1078</v>
      </c>
      <c r="E66" s="47" t="s">
        <v>666</v>
      </c>
      <c r="F66" s="27"/>
      <c r="G66" s="27"/>
      <c r="H66" s="28"/>
      <c r="I66" s="28"/>
    </row>
    <row r="67" spans="1:9" s="47" customFormat="1" ht="19.8" customHeight="1" x14ac:dyDescent="0.3">
      <c r="A67" s="1" t="s">
        <v>1196</v>
      </c>
      <c r="B67" s="1" t="s">
        <v>1186</v>
      </c>
      <c r="C67" s="47" t="s">
        <v>851</v>
      </c>
      <c r="D67" s="47" t="s">
        <v>852</v>
      </c>
      <c r="E67" s="47" t="s">
        <v>669</v>
      </c>
      <c r="F67" s="27"/>
      <c r="G67" s="27"/>
      <c r="H67" s="28"/>
      <c r="I67" s="28"/>
    </row>
    <row r="68" spans="1:9" s="47" customFormat="1" ht="19.8" customHeight="1" x14ac:dyDescent="0.3">
      <c r="A68" s="1" t="s">
        <v>1196</v>
      </c>
      <c r="B68" s="1" t="s">
        <v>1186</v>
      </c>
      <c r="C68" s="47" t="s">
        <v>853</v>
      </c>
      <c r="D68" s="47" t="s">
        <v>854</v>
      </c>
      <c r="E68" s="47" t="s">
        <v>669</v>
      </c>
      <c r="F68" s="27"/>
      <c r="G68" s="27"/>
      <c r="H68" s="28"/>
      <c r="I68" s="28"/>
    </row>
    <row r="69" spans="1:9" s="47" customFormat="1" ht="19.8" customHeight="1" x14ac:dyDescent="0.3">
      <c r="A69" s="1" t="s">
        <v>1196</v>
      </c>
      <c r="B69" s="1" t="s">
        <v>1186</v>
      </c>
      <c r="C69" s="47" t="s">
        <v>993</v>
      </c>
      <c r="D69" s="47" t="s">
        <v>994</v>
      </c>
      <c r="E69" s="47" t="s">
        <v>1204</v>
      </c>
      <c r="F69" s="27"/>
      <c r="G69" s="27"/>
      <c r="H69" s="28"/>
      <c r="I69" s="28"/>
    </row>
    <row r="70" spans="1:9" s="47" customFormat="1" ht="19.8" customHeight="1" x14ac:dyDescent="0.3">
      <c r="A70" s="1" t="s">
        <v>1196</v>
      </c>
      <c r="B70" s="1" t="s">
        <v>1186</v>
      </c>
      <c r="C70" s="47" t="s">
        <v>1079</v>
      </c>
      <c r="D70" s="47" t="s">
        <v>1080</v>
      </c>
      <c r="E70" s="47" t="s">
        <v>669</v>
      </c>
      <c r="F70" s="27"/>
      <c r="G70" s="27"/>
      <c r="H70" s="28"/>
      <c r="I70" s="28"/>
    </row>
    <row r="71" spans="1:9" s="47" customFormat="1" ht="19.8" customHeight="1" x14ac:dyDescent="0.3">
      <c r="A71" s="1" t="s">
        <v>1196</v>
      </c>
      <c r="B71" s="1" t="s">
        <v>1186</v>
      </c>
      <c r="C71" s="47" t="s">
        <v>855</v>
      </c>
      <c r="D71" s="47" t="s">
        <v>856</v>
      </c>
      <c r="E71" s="47" t="s">
        <v>666</v>
      </c>
      <c r="F71" s="27"/>
      <c r="G71" s="27"/>
      <c r="H71" s="28"/>
      <c r="I71" s="28"/>
    </row>
    <row r="72" spans="1:9" s="47" customFormat="1" ht="19.8" customHeight="1" x14ac:dyDescent="0.3">
      <c r="A72" s="1" t="s">
        <v>1196</v>
      </c>
      <c r="B72" s="1" t="s">
        <v>1186</v>
      </c>
      <c r="C72" s="47" t="s">
        <v>1081</v>
      </c>
      <c r="D72" s="47" t="s">
        <v>1082</v>
      </c>
      <c r="E72" s="47" t="s">
        <v>669</v>
      </c>
      <c r="F72" s="27"/>
      <c r="G72" s="27"/>
      <c r="H72" s="28"/>
      <c r="I72" s="28"/>
    </row>
    <row r="73" spans="1:9" s="47" customFormat="1" ht="19.8" customHeight="1" x14ac:dyDescent="0.3">
      <c r="A73" s="1" t="s">
        <v>1196</v>
      </c>
      <c r="B73" s="1" t="s">
        <v>1186</v>
      </c>
      <c r="C73" s="47" t="s">
        <v>857</v>
      </c>
      <c r="D73" s="47" t="s">
        <v>858</v>
      </c>
      <c r="E73" s="47" t="s">
        <v>1204</v>
      </c>
      <c r="F73" s="27"/>
      <c r="G73" s="27"/>
      <c r="H73" s="28"/>
      <c r="I73" s="28"/>
    </row>
    <row r="74" spans="1:9" s="47" customFormat="1" ht="19.8" customHeight="1" x14ac:dyDescent="0.3">
      <c r="A74" s="1" t="s">
        <v>1196</v>
      </c>
      <c r="B74" s="1" t="s">
        <v>1186</v>
      </c>
      <c r="C74" s="47" t="s">
        <v>716</v>
      </c>
      <c r="D74" s="47" t="s">
        <v>717</v>
      </c>
      <c r="E74" s="47" t="s">
        <v>1197</v>
      </c>
      <c r="F74" s="27"/>
      <c r="G74" s="27"/>
      <c r="H74" s="28"/>
      <c r="I74" s="28"/>
    </row>
    <row r="75" spans="1:9" s="47" customFormat="1" ht="19.8" customHeight="1" x14ac:dyDescent="0.3">
      <c r="A75" s="1" t="s">
        <v>1196</v>
      </c>
      <c r="B75" s="1" t="s">
        <v>1186</v>
      </c>
      <c r="C75" s="47" t="s">
        <v>995</v>
      </c>
      <c r="D75" s="47" t="s">
        <v>996</v>
      </c>
      <c r="E75" s="47" t="s">
        <v>1197</v>
      </c>
      <c r="F75" s="27"/>
      <c r="G75" s="27"/>
      <c r="H75" s="28"/>
      <c r="I75" s="28"/>
    </row>
    <row r="76" spans="1:9" s="47" customFormat="1" ht="19.8" customHeight="1" x14ac:dyDescent="0.3">
      <c r="A76" s="1" t="s">
        <v>1196</v>
      </c>
      <c r="B76" s="1" t="s">
        <v>1186</v>
      </c>
      <c r="C76" s="47" t="s">
        <v>718</v>
      </c>
      <c r="D76" s="47" t="s">
        <v>719</v>
      </c>
      <c r="E76" s="47" t="s">
        <v>666</v>
      </c>
      <c r="F76" s="27"/>
      <c r="G76" s="27"/>
      <c r="H76" s="28"/>
      <c r="I76" s="28"/>
    </row>
    <row r="77" spans="1:9" s="47" customFormat="1" ht="19.8" customHeight="1" x14ac:dyDescent="0.3">
      <c r="A77" s="1" t="s">
        <v>1196</v>
      </c>
      <c r="B77" s="1" t="s">
        <v>1186</v>
      </c>
      <c r="C77" s="47" t="s">
        <v>1083</v>
      </c>
      <c r="D77" s="47" t="s">
        <v>1084</v>
      </c>
      <c r="E77" s="47" t="s">
        <v>669</v>
      </c>
      <c r="F77" s="27"/>
      <c r="G77" s="27"/>
      <c r="H77" s="28"/>
      <c r="I77" s="28"/>
    </row>
    <row r="78" spans="1:9" s="47" customFormat="1" ht="19.8" customHeight="1" x14ac:dyDescent="0.3">
      <c r="A78" s="1" t="s">
        <v>1196</v>
      </c>
      <c r="B78" s="1" t="s">
        <v>1186</v>
      </c>
      <c r="C78" s="47" t="s">
        <v>720</v>
      </c>
      <c r="D78" s="47" t="s">
        <v>721</v>
      </c>
      <c r="E78" s="47" t="s">
        <v>722</v>
      </c>
      <c r="F78" s="27"/>
      <c r="G78" s="27"/>
      <c r="H78" s="28"/>
      <c r="I78" s="28"/>
    </row>
    <row r="79" spans="1:9" s="47" customFormat="1" ht="19.8" customHeight="1" x14ac:dyDescent="0.3">
      <c r="A79" s="1" t="s">
        <v>1196</v>
      </c>
      <c r="B79" s="1" t="s">
        <v>1186</v>
      </c>
      <c r="C79" s="47" t="s">
        <v>723</v>
      </c>
      <c r="D79" s="47" t="s">
        <v>724</v>
      </c>
      <c r="E79" s="47" t="s">
        <v>649</v>
      </c>
      <c r="F79" s="27"/>
      <c r="G79" s="27"/>
      <c r="H79" s="28"/>
      <c r="I79" s="28"/>
    </row>
    <row r="80" spans="1:9" s="47" customFormat="1" ht="19.8" customHeight="1" x14ac:dyDescent="0.3">
      <c r="A80" s="1" t="s">
        <v>1196</v>
      </c>
      <c r="B80" s="1" t="s">
        <v>1186</v>
      </c>
      <c r="C80" s="47" t="s">
        <v>859</v>
      </c>
      <c r="D80" s="47" t="s">
        <v>860</v>
      </c>
      <c r="E80" s="47" t="s">
        <v>666</v>
      </c>
      <c r="F80" s="27"/>
      <c r="G80" s="27"/>
      <c r="H80" s="28"/>
      <c r="I80" s="28"/>
    </row>
    <row r="81" spans="1:9" s="47" customFormat="1" ht="19.8" customHeight="1" x14ac:dyDescent="0.3">
      <c r="A81" s="1" t="s">
        <v>1196</v>
      </c>
      <c r="B81" s="1" t="s">
        <v>1186</v>
      </c>
      <c r="C81" s="47" t="s">
        <v>997</v>
      </c>
      <c r="D81" s="47" t="s">
        <v>998</v>
      </c>
      <c r="E81" s="47" t="s">
        <v>669</v>
      </c>
      <c r="F81" s="27"/>
      <c r="G81" s="27"/>
      <c r="H81" s="28"/>
      <c r="I81" s="28"/>
    </row>
    <row r="82" spans="1:9" s="47" customFormat="1" ht="19.8" customHeight="1" x14ac:dyDescent="0.3">
      <c r="A82" s="1" t="s">
        <v>1196</v>
      </c>
      <c r="B82" s="1" t="s">
        <v>1186</v>
      </c>
      <c r="C82" s="47" t="s">
        <v>725</v>
      </c>
      <c r="D82" s="47" t="s">
        <v>726</v>
      </c>
      <c r="E82" s="47" t="s">
        <v>1197</v>
      </c>
      <c r="F82" s="27"/>
      <c r="G82" s="27"/>
      <c r="H82" s="28"/>
      <c r="I82" s="28"/>
    </row>
    <row r="83" spans="1:9" s="47" customFormat="1" ht="19.8" customHeight="1" x14ac:dyDescent="0.3">
      <c r="A83" s="1" t="s">
        <v>1196</v>
      </c>
      <c r="B83" s="1" t="s">
        <v>1186</v>
      </c>
      <c r="C83" s="47" t="s">
        <v>861</v>
      </c>
      <c r="D83" s="47" t="s">
        <v>862</v>
      </c>
      <c r="E83" s="47" t="s">
        <v>669</v>
      </c>
      <c r="F83" s="27"/>
      <c r="G83" s="27"/>
      <c r="H83" s="28"/>
      <c r="I83" s="28"/>
    </row>
    <row r="84" spans="1:9" s="47" customFormat="1" ht="19.8" customHeight="1" x14ac:dyDescent="0.3">
      <c r="A84" s="1" t="s">
        <v>1196</v>
      </c>
      <c r="B84" s="1" t="s">
        <v>1186</v>
      </c>
      <c r="C84" s="47" t="s">
        <v>727</v>
      </c>
      <c r="D84" s="47" t="s">
        <v>728</v>
      </c>
      <c r="E84" s="47" t="s">
        <v>666</v>
      </c>
      <c r="F84" s="27"/>
      <c r="G84" s="27"/>
      <c r="H84" s="28"/>
      <c r="I84" s="28"/>
    </row>
    <row r="85" spans="1:9" s="47" customFormat="1" ht="19.8" customHeight="1" x14ac:dyDescent="0.3">
      <c r="A85" s="1" t="s">
        <v>1196</v>
      </c>
      <c r="B85" s="1" t="s">
        <v>1186</v>
      </c>
      <c r="C85" s="47" t="s">
        <v>729</v>
      </c>
      <c r="D85" s="47" t="s">
        <v>730</v>
      </c>
      <c r="E85" s="47" t="s">
        <v>1197</v>
      </c>
      <c r="F85" s="27"/>
      <c r="G85" s="27"/>
      <c r="H85" s="28"/>
      <c r="I85" s="28"/>
    </row>
    <row r="86" spans="1:9" s="47" customFormat="1" ht="19.8" customHeight="1" x14ac:dyDescent="0.3">
      <c r="A86" s="1" t="s">
        <v>1196</v>
      </c>
      <c r="B86" s="1" t="s">
        <v>1186</v>
      </c>
      <c r="C86" s="47" t="s">
        <v>999</v>
      </c>
      <c r="D86" s="47" t="s">
        <v>1000</v>
      </c>
      <c r="E86" s="47" t="s">
        <v>666</v>
      </c>
      <c r="F86" s="27"/>
      <c r="G86" s="27"/>
      <c r="H86" s="28"/>
      <c r="I86" s="28"/>
    </row>
    <row r="87" spans="1:9" s="47" customFormat="1" ht="19.8" customHeight="1" x14ac:dyDescent="0.3">
      <c r="A87" s="1" t="s">
        <v>1196</v>
      </c>
      <c r="B87" s="1" t="s">
        <v>1186</v>
      </c>
      <c r="C87" s="47" t="s">
        <v>863</v>
      </c>
      <c r="D87" s="47" t="s">
        <v>864</v>
      </c>
      <c r="E87" s="47" t="s">
        <v>669</v>
      </c>
      <c r="F87" s="27"/>
      <c r="G87" s="27"/>
      <c r="H87" s="28"/>
      <c r="I87" s="28"/>
    </row>
    <row r="88" spans="1:9" s="47" customFormat="1" ht="19.8" customHeight="1" x14ac:dyDescent="0.3">
      <c r="A88" s="1" t="s">
        <v>1196</v>
      </c>
      <c r="B88" s="1" t="s">
        <v>1186</v>
      </c>
      <c r="C88" s="47" t="s">
        <v>865</v>
      </c>
      <c r="D88" s="47" t="s">
        <v>866</v>
      </c>
      <c r="E88" s="47" t="s">
        <v>669</v>
      </c>
      <c r="F88" s="27"/>
      <c r="G88" s="27"/>
      <c r="H88" s="28"/>
      <c r="I88" s="28"/>
    </row>
    <row r="89" spans="1:9" s="47" customFormat="1" ht="19.8" customHeight="1" x14ac:dyDescent="0.3">
      <c r="A89" s="1" t="s">
        <v>1196</v>
      </c>
      <c r="B89" s="1" t="s">
        <v>1186</v>
      </c>
      <c r="C89" s="47" t="s">
        <v>731</v>
      </c>
      <c r="D89" s="47" t="s">
        <v>732</v>
      </c>
      <c r="E89" s="47" t="s">
        <v>666</v>
      </c>
      <c r="F89" s="27"/>
      <c r="G89" s="27"/>
      <c r="H89" s="28"/>
      <c r="I89" s="28"/>
    </row>
    <row r="90" spans="1:9" s="47" customFormat="1" ht="19.8" customHeight="1" x14ac:dyDescent="0.3">
      <c r="A90" s="1" t="s">
        <v>1196</v>
      </c>
      <c r="B90" s="1" t="s">
        <v>1186</v>
      </c>
      <c r="C90" s="47" t="s">
        <v>1001</v>
      </c>
      <c r="D90" s="47" t="s">
        <v>1002</v>
      </c>
      <c r="E90" s="47" t="s">
        <v>649</v>
      </c>
      <c r="F90" s="27"/>
      <c r="G90" s="27"/>
      <c r="H90" s="28"/>
      <c r="I90" s="28"/>
    </row>
    <row r="91" spans="1:9" s="47" customFormat="1" ht="19.8" customHeight="1" x14ac:dyDescent="0.3">
      <c r="A91" s="1" t="s">
        <v>1196</v>
      </c>
      <c r="B91" s="1" t="s">
        <v>1186</v>
      </c>
      <c r="C91" s="47" t="s">
        <v>1085</v>
      </c>
      <c r="D91" s="47" t="s">
        <v>1086</v>
      </c>
      <c r="E91" s="47" t="s">
        <v>1197</v>
      </c>
      <c r="F91" s="27"/>
      <c r="G91" s="27"/>
      <c r="H91" s="28"/>
      <c r="I91" s="28"/>
    </row>
    <row r="92" spans="1:9" s="47" customFormat="1" ht="19.8" customHeight="1" x14ac:dyDescent="0.3">
      <c r="A92" s="1" t="s">
        <v>1196</v>
      </c>
      <c r="B92" s="1" t="s">
        <v>1186</v>
      </c>
      <c r="C92" s="47" t="s">
        <v>867</v>
      </c>
      <c r="D92" s="47" t="s">
        <v>868</v>
      </c>
      <c r="E92" s="47" t="s">
        <v>666</v>
      </c>
      <c r="F92" s="27"/>
      <c r="G92" s="27"/>
      <c r="H92" s="28"/>
      <c r="I92" s="28"/>
    </row>
    <row r="93" spans="1:9" s="47" customFormat="1" ht="19.8" customHeight="1" x14ac:dyDescent="0.3">
      <c r="A93" s="1" t="s">
        <v>1196</v>
      </c>
      <c r="B93" s="1" t="s">
        <v>1186</v>
      </c>
      <c r="C93" s="47" t="s">
        <v>869</v>
      </c>
      <c r="D93" s="47" t="s">
        <v>870</v>
      </c>
      <c r="E93" s="47" t="s">
        <v>669</v>
      </c>
      <c r="F93" s="27"/>
      <c r="G93" s="27"/>
      <c r="H93" s="28"/>
      <c r="I93" s="28"/>
    </row>
    <row r="94" spans="1:9" s="47" customFormat="1" ht="19.8" customHeight="1" x14ac:dyDescent="0.3">
      <c r="A94" s="1" t="s">
        <v>1196</v>
      </c>
      <c r="B94" s="1" t="s">
        <v>1186</v>
      </c>
      <c r="C94" s="47" t="s">
        <v>871</v>
      </c>
      <c r="D94" s="47" t="s">
        <v>872</v>
      </c>
      <c r="E94" s="47" t="s">
        <v>666</v>
      </c>
      <c r="F94" s="27"/>
      <c r="G94" s="27"/>
      <c r="H94" s="28"/>
      <c r="I94" s="28"/>
    </row>
    <row r="95" spans="1:9" s="47" customFormat="1" ht="19.8" customHeight="1" x14ac:dyDescent="0.3">
      <c r="A95" s="1" t="s">
        <v>1196</v>
      </c>
      <c r="B95" s="1" t="s">
        <v>1186</v>
      </c>
      <c r="C95" s="47" t="s">
        <v>873</v>
      </c>
      <c r="D95" s="47" t="s">
        <v>874</v>
      </c>
      <c r="E95" s="47" t="s">
        <v>1197</v>
      </c>
      <c r="F95" s="27"/>
      <c r="G95" s="27"/>
      <c r="H95" s="28"/>
      <c r="I95" s="28"/>
    </row>
    <row r="96" spans="1:9" s="47" customFormat="1" ht="19.8" customHeight="1" x14ac:dyDescent="0.3">
      <c r="A96" s="1" t="s">
        <v>1196</v>
      </c>
      <c r="B96" s="1" t="s">
        <v>1186</v>
      </c>
      <c r="C96" s="47" t="s">
        <v>733</v>
      </c>
      <c r="D96" s="47" t="s">
        <v>734</v>
      </c>
      <c r="E96" s="47" t="s">
        <v>666</v>
      </c>
      <c r="F96" s="27"/>
      <c r="G96" s="27"/>
      <c r="H96" s="28"/>
      <c r="I96" s="28"/>
    </row>
    <row r="97" spans="1:9" s="47" customFormat="1" ht="19.8" customHeight="1" x14ac:dyDescent="0.3">
      <c r="A97" s="1" t="s">
        <v>1196</v>
      </c>
      <c r="B97" s="1" t="s">
        <v>1186</v>
      </c>
      <c r="C97" s="47" t="s">
        <v>735</v>
      </c>
      <c r="D97" s="47" t="s">
        <v>736</v>
      </c>
      <c r="E97" s="47" t="s">
        <v>666</v>
      </c>
      <c r="F97" s="27"/>
      <c r="G97" s="27"/>
      <c r="H97" s="28"/>
      <c r="I97" s="28"/>
    </row>
    <row r="98" spans="1:9" s="47" customFormat="1" ht="19.8" customHeight="1" x14ac:dyDescent="0.3">
      <c r="A98" s="1" t="s">
        <v>1196</v>
      </c>
      <c r="B98" s="1" t="s">
        <v>1186</v>
      </c>
      <c r="C98" s="47" t="s">
        <v>1087</v>
      </c>
      <c r="D98" s="47" t="s">
        <v>1088</v>
      </c>
      <c r="E98" s="47" t="s">
        <v>1197</v>
      </c>
      <c r="F98" s="27"/>
      <c r="G98" s="27"/>
      <c r="H98" s="28"/>
      <c r="I98" s="28"/>
    </row>
    <row r="99" spans="1:9" s="47" customFormat="1" ht="19.8" customHeight="1" x14ac:dyDescent="0.3">
      <c r="A99" s="1" t="s">
        <v>1196</v>
      </c>
      <c r="B99" s="1" t="s">
        <v>1186</v>
      </c>
      <c r="C99" s="47" t="s">
        <v>1089</v>
      </c>
      <c r="D99" s="47" t="s">
        <v>1090</v>
      </c>
      <c r="E99" s="47" t="s">
        <v>669</v>
      </c>
      <c r="F99" s="27"/>
      <c r="G99" s="27"/>
      <c r="H99" s="28"/>
      <c r="I99" s="28"/>
    </row>
    <row r="100" spans="1:9" s="47" customFormat="1" ht="19.8" customHeight="1" x14ac:dyDescent="0.3">
      <c r="A100" s="1" t="s">
        <v>1196</v>
      </c>
      <c r="B100" s="1" t="s">
        <v>1186</v>
      </c>
      <c r="C100" s="47" t="s">
        <v>1003</v>
      </c>
      <c r="D100" s="47" t="s">
        <v>1004</v>
      </c>
      <c r="E100" s="47" t="s">
        <v>1197</v>
      </c>
      <c r="F100" s="27"/>
      <c r="G100" s="27"/>
      <c r="H100" s="28"/>
      <c r="I100" s="28"/>
    </row>
    <row r="101" spans="1:9" s="47" customFormat="1" ht="19.8" customHeight="1" x14ac:dyDescent="0.3">
      <c r="A101" s="1" t="s">
        <v>1196</v>
      </c>
      <c r="B101" s="1" t="s">
        <v>1186</v>
      </c>
      <c r="C101" s="47" t="s">
        <v>737</v>
      </c>
      <c r="D101" s="47" t="s">
        <v>738</v>
      </c>
      <c r="E101" s="47" t="s">
        <v>666</v>
      </c>
      <c r="F101" s="27"/>
      <c r="G101" s="27"/>
      <c r="H101" s="28"/>
      <c r="I101" s="28"/>
    </row>
    <row r="102" spans="1:9" s="47" customFormat="1" ht="19.8" customHeight="1" x14ac:dyDescent="0.3">
      <c r="A102" s="1" t="s">
        <v>1196</v>
      </c>
      <c r="B102" s="1" t="s">
        <v>1186</v>
      </c>
      <c r="C102" s="47" t="s">
        <v>1091</v>
      </c>
      <c r="D102" s="47" t="s">
        <v>1092</v>
      </c>
      <c r="E102" s="47" t="s">
        <v>1204</v>
      </c>
      <c r="F102" s="27"/>
      <c r="G102" s="27"/>
      <c r="H102" s="28"/>
      <c r="I102" s="28"/>
    </row>
    <row r="103" spans="1:9" s="47" customFormat="1" ht="19.8" customHeight="1" x14ac:dyDescent="0.3">
      <c r="A103" s="1" t="s">
        <v>1196</v>
      </c>
      <c r="B103" s="1" t="s">
        <v>1186</v>
      </c>
      <c r="C103" s="47" t="s">
        <v>739</v>
      </c>
      <c r="D103" s="47" t="s">
        <v>740</v>
      </c>
      <c r="E103" s="47" t="s">
        <v>666</v>
      </c>
      <c r="F103" s="27"/>
      <c r="G103" s="27"/>
      <c r="H103" s="28"/>
      <c r="I103" s="28"/>
    </row>
    <row r="104" spans="1:9" s="47" customFormat="1" ht="19.8" customHeight="1" x14ac:dyDescent="0.3">
      <c r="A104" s="1" t="s">
        <v>1196</v>
      </c>
      <c r="B104" s="1" t="s">
        <v>1186</v>
      </c>
      <c r="C104" s="47" t="s">
        <v>741</v>
      </c>
      <c r="D104" s="47" t="s">
        <v>742</v>
      </c>
      <c r="E104" s="47" t="s">
        <v>669</v>
      </c>
      <c r="F104" s="27"/>
      <c r="G104" s="27"/>
      <c r="H104" s="28"/>
      <c r="I104" s="28"/>
    </row>
    <row r="105" spans="1:9" s="47" customFormat="1" ht="19.8" customHeight="1" x14ac:dyDescent="0.3">
      <c r="A105" s="1" t="s">
        <v>1196</v>
      </c>
      <c r="B105" s="1" t="s">
        <v>1186</v>
      </c>
      <c r="C105" s="47" t="s">
        <v>743</v>
      </c>
      <c r="D105" s="47" t="s">
        <v>744</v>
      </c>
      <c r="E105" s="47" t="s">
        <v>669</v>
      </c>
      <c r="F105" s="27"/>
      <c r="G105" s="27"/>
      <c r="H105" s="28"/>
      <c r="I105" s="28"/>
    </row>
    <row r="106" spans="1:9" s="47" customFormat="1" ht="19.8" customHeight="1" x14ac:dyDescent="0.3">
      <c r="A106" s="1" t="s">
        <v>1196</v>
      </c>
      <c r="B106" s="1" t="s">
        <v>1186</v>
      </c>
      <c r="C106" s="47" t="s">
        <v>1093</v>
      </c>
      <c r="D106" s="47" t="s">
        <v>1094</v>
      </c>
      <c r="E106" s="47" t="s">
        <v>669</v>
      </c>
      <c r="F106" s="27"/>
      <c r="G106" s="27"/>
      <c r="H106" s="28"/>
      <c r="I106" s="28"/>
    </row>
    <row r="107" spans="1:9" s="47" customFormat="1" ht="19.8" customHeight="1" x14ac:dyDescent="0.3">
      <c r="A107" s="1" t="s">
        <v>1196</v>
      </c>
      <c r="B107" s="1" t="s">
        <v>1186</v>
      </c>
      <c r="C107" s="47" t="s">
        <v>875</v>
      </c>
      <c r="D107" s="47" t="s">
        <v>876</v>
      </c>
      <c r="E107" s="47" t="s">
        <v>669</v>
      </c>
      <c r="F107" s="27"/>
      <c r="G107" s="27"/>
      <c r="H107" s="28"/>
      <c r="I107" s="28"/>
    </row>
    <row r="108" spans="1:9" s="47" customFormat="1" ht="19.8" customHeight="1" x14ac:dyDescent="0.3">
      <c r="A108" s="1" t="s">
        <v>1196</v>
      </c>
      <c r="B108" s="1" t="s">
        <v>1186</v>
      </c>
      <c r="C108" s="47" t="s">
        <v>1095</v>
      </c>
      <c r="D108" s="47" t="s">
        <v>1096</v>
      </c>
      <c r="E108" s="47" t="s">
        <v>1197</v>
      </c>
      <c r="F108" s="27"/>
      <c r="G108" s="27"/>
      <c r="H108" s="28"/>
      <c r="I108" s="28"/>
    </row>
    <row r="109" spans="1:9" s="47" customFormat="1" ht="19.8" customHeight="1" x14ac:dyDescent="0.3">
      <c r="A109" s="1" t="s">
        <v>1196</v>
      </c>
      <c r="B109" s="1" t="s">
        <v>1186</v>
      </c>
      <c r="C109" s="47" t="s">
        <v>631</v>
      </c>
      <c r="D109" s="47" t="s">
        <v>632</v>
      </c>
      <c r="E109" s="47" t="s">
        <v>669</v>
      </c>
      <c r="F109" s="27"/>
      <c r="G109" s="27"/>
      <c r="H109" s="28"/>
      <c r="I109" s="28"/>
    </row>
    <row r="110" spans="1:9" s="47" customFormat="1" ht="19.8" customHeight="1" x14ac:dyDescent="0.3">
      <c r="A110" s="1" t="s">
        <v>1196</v>
      </c>
      <c r="B110" s="1" t="s">
        <v>1186</v>
      </c>
      <c r="C110" s="47" t="s">
        <v>745</v>
      </c>
      <c r="D110" s="47" t="s">
        <v>746</v>
      </c>
      <c r="E110" s="47" t="s">
        <v>1197</v>
      </c>
      <c r="F110" s="27"/>
      <c r="G110" s="27"/>
      <c r="H110" s="28"/>
      <c r="I110" s="28"/>
    </row>
    <row r="111" spans="1:9" s="47" customFormat="1" ht="19.8" customHeight="1" x14ac:dyDescent="0.3">
      <c r="A111" s="1" t="s">
        <v>1196</v>
      </c>
      <c r="B111" s="1" t="s">
        <v>1186</v>
      </c>
      <c r="C111" s="47" t="s">
        <v>1097</v>
      </c>
      <c r="D111" s="47" t="s">
        <v>1098</v>
      </c>
      <c r="E111" s="47" t="s">
        <v>669</v>
      </c>
      <c r="F111" s="27"/>
      <c r="G111" s="27"/>
      <c r="H111" s="28"/>
      <c r="I111" s="28"/>
    </row>
    <row r="112" spans="1:9" s="47" customFormat="1" ht="19.8" customHeight="1" x14ac:dyDescent="0.3">
      <c r="A112" s="1" t="s">
        <v>1196</v>
      </c>
      <c r="B112" s="1" t="s">
        <v>1186</v>
      </c>
      <c r="C112" s="47" t="s">
        <v>1005</v>
      </c>
      <c r="D112" s="47" t="s">
        <v>1006</v>
      </c>
      <c r="E112" s="47" t="s">
        <v>666</v>
      </c>
      <c r="F112" s="27"/>
      <c r="G112" s="27"/>
      <c r="H112" s="28"/>
      <c r="I112" s="28"/>
    </row>
    <row r="113" spans="1:9" s="47" customFormat="1" ht="19.8" customHeight="1" x14ac:dyDescent="0.3">
      <c r="A113" s="1" t="s">
        <v>1196</v>
      </c>
      <c r="B113" s="1" t="s">
        <v>1186</v>
      </c>
      <c r="C113" s="47" t="s">
        <v>877</v>
      </c>
      <c r="D113" s="47" t="s">
        <v>878</v>
      </c>
      <c r="E113" s="47" t="s">
        <v>666</v>
      </c>
      <c r="F113" s="27"/>
      <c r="G113" s="27"/>
      <c r="H113" s="28"/>
      <c r="I113" s="28"/>
    </row>
    <row r="114" spans="1:9" s="47" customFormat="1" ht="19.8" customHeight="1" x14ac:dyDescent="0.3">
      <c r="A114" s="1" t="s">
        <v>1196</v>
      </c>
      <c r="B114" s="1" t="s">
        <v>1186</v>
      </c>
      <c r="C114" s="47" t="s">
        <v>633</v>
      </c>
      <c r="D114" s="47" t="s">
        <v>634</v>
      </c>
      <c r="E114" s="47" t="s">
        <v>669</v>
      </c>
      <c r="F114" s="27"/>
      <c r="G114" s="27"/>
      <c r="H114" s="28"/>
      <c r="I114" s="28"/>
    </row>
    <row r="115" spans="1:9" s="47" customFormat="1" ht="19.8" customHeight="1" x14ac:dyDescent="0.3">
      <c r="A115" s="1" t="s">
        <v>1196</v>
      </c>
      <c r="B115" s="1" t="s">
        <v>1186</v>
      </c>
      <c r="C115" s="47" t="s">
        <v>1007</v>
      </c>
      <c r="D115" s="47" t="s">
        <v>1008</v>
      </c>
      <c r="E115" s="47" t="s">
        <v>1197</v>
      </c>
      <c r="F115" s="27"/>
      <c r="G115" s="27"/>
      <c r="H115" s="28"/>
      <c r="I115" s="28"/>
    </row>
    <row r="116" spans="1:9" s="47" customFormat="1" ht="19.8" customHeight="1" x14ac:dyDescent="0.3">
      <c r="A116" s="1" t="s">
        <v>1196</v>
      </c>
      <c r="B116" s="1" t="s">
        <v>1186</v>
      </c>
      <c r="C116" s="47" t="s">
        <v>879</v>
      </c>
      <c r="D116" s="47" t="s">
        <v>880</v>
      </c>
      <c r="E116" s="47" t="s">
        <v>669</v>
      </c>
      <c r="F116" s="27"/>
      <c r="G116" s="27"/>
      <c r="H116" s="28"/>
      <c r="I116" s="28"/>
    </row>
    <row r="117" spans="1:9" s="47" customFormat="1" ht="19.8" customHeight="1" x14ac:dyDescent="0.3">
      <c r="A117" s="1" t="s">
        <v>1196</v>
      </c>
      <c r="B117" s="1" t="s">
        <v>1186</v>
      </c>
      <c r="C117" s="47" t="s">
        <v>1099</v>
      </c>
      <c r="D117" s="47" t="s">
        <v>1100</v>
      </c>
      <c r="E117" s="47" t="s">
        <v>1197</v>
      </c>
      <c r="F117" s="27"/>
      <c r="G117" s="27"/>
      <c r="H117" s="28"/>
      <c r="I117" s="28"/>
    </row>
    <row r="118" spans="1:9" s="47" customFormat="1" ht="19.8" customHeight="1" x14ac:dyDescent="0.3">
      <c r="A118" s="1" t="s">
        <v>1196</v>
      </c>
      <c r="B118" s="1" t="s">
        <v>1186</v>
      </c>
      <c r="C118" s="47" t="s">
        <v>747</v>
      </c>
      <c r="D118" s="47" t="s">
        <v>748</v>
      </c>
      <c r="E118" s="47" t="s">
        <v>669</v>
      </c>
      <c r="F118" s="27"/>
      <c r="G118" s="27"/>
      <c r="H118" s="28"/>
      <c r="I118" s="28"/>
    </row>
    <row r="119" spans="1:9" s="47" customFormat="1" ht="19.8" customHeight="1" x14ac:dyDescent="0.3">
      <c r="A119" s="1" t="s">
        <v>1196</v>
      </c>
      <c r="B119" s="1" t="s">
        <v>1186</v>
      </c>
      <c r="C119" s="47" t="s">
        <v>881</v>
      </c>
      <c r="D119" s="47" t="s">
        <v>882</v>
      </c>
      <c r="E119" s="47" t="s">
        <v>669</v>
      </c>
      <c r="F119" s="27"/>
      <c r="G119" s="27"/>
      <c r="H119" s="28"/>
      <c r="I119" s="28"/>
    </row>
    <row r="120" spans="1:9" s="47" customFormat="1" ht="19.8" customHeight="1" x14ac:dyDescent="0.3">
      <c r="A120" s="1" t="s">
        <v>1196</v>
      </c>
      <c r="B120" s="1" t="s">
        <v>1186</v>
      </c>
      <c r="C120" s="47" t="s">
        <v>1101</v>
      </c>
      <c r="D120" s="47" t="s">
        <v>1102</v>
      </c>
      <c r="E120" s="47" t="s">
        <v>666</v>
      </c>
      <c r="F120" s="27"/>
      <c r="G120" s="27"/>
      <c r="H120" s="28"/>
      <c r="I120" s="28"/>
    </row>
    <row r="121" spans="1:9" s="47" customFormat="1" ht="19.8" customHeight="1" x14ac:dyDescent="0.3">
      <c r="A121" s="1" t="s">
        <v>1196</v>
      </c>
      <c r="B121" s="1" t="s">
        <v>1186</v>
      </c>
      <c r="C121" s="47" t="s">
        <v>1103</v>
      </c>
      <c r="D121" s="47" t="s">
        <v>1104</v>
      </c>
      <c r="E121" s="47" t="s">
        <v>669</v>
      </c>
      <c r="F121" s="27"/>
      <c r="G121" s="27"/>
      <c r="H121" s="28"/>
      <c r="I121" s="28"/>
    </row>
    <row r="122" spans="1:9" s="47" customFormat="1" ht="19.8" customHeight="1" x14ac:dyDescent="0.3">
      <c r="A122" s="1" t="s">
        <v>1196</v>
      </c>
      <c r="B122" s="1" t="s">
        <v>1186</v>
      </c>
      <c r="C122" s="47" t="s">
        <v>635</v>
      </c>
      <c r="D122" s="47" t="s">
        <v>636</v>
      </c>
      <c r="E122" s="47" t="s">
        <v>1197</v>
      </c>
      <c r="F122" s="27"/>
      <c r="G122" s="27"/>
      <c r="H122" s="28"/>
      <c r="I122" s="28"/>
    </row>
    <row r="123" spans="1:9" s="47" customFormat="1" ht="19.8" customHeight="1" x14ac:dyDescent="0.3">
      <c r="A123" s="1" t="s">
        <v>1196</v>
      </c>
      <c r="B123" s="1" t="s">
        <v>1186</v>
      </c>
      <c r="C123" s="47" t="s">
        <v>749</v>
      </c>
      <c r="D123" s="47" t="s">
        <v>750</v>
      </c>
      <c r="E123" s="47" t="s">
        <v>666</v>
      </c>
      <c r="F123" s="27"/>
      <c r="G123" s="27"/>
      <c r="H123" s="28"/>
      <c r="I123" s="28"/>
    </row>
    <row r="124" spans="1:9" s="47" customFormat="1" ht="19.8" customHeight="1" x14ac:dyDescent="0.3">
      <c r="A124" s="1" t="s">
        <v>1196</v>
      </c>
      <c r="B124" s="1" t="s">
        <v>1186</v>
      </c>
      <c r="C124" s="47" t="s">
        <v>1009</v>
      </c>
      <c r="D124" s="47" t="s">
        <v>1010</v>
      </c>
      <c r="E124" s="47" t="s">
        <v>1197</v>
      </c>
      <c r="F124" s="27"/>
      <c r="G124" s="27"/>
      <c r="H124" s="28"/>
      <c r="I124" s="28"/>
    </row>
    <row r="125" spans="1:9" s="47" customFormat="1" ht="19.8" customHeight="1" x14ac:dyDescent="0.3">
      <c r="A125" s="1" t="s">
        <v>1196</v>
      </c>
      <c r="B125" s="1" t="s">
        <v>1186</v>
      </c>
      <c r="C125" s="47" t="s">
        <v>883</v>
      </c>
      <c r="D125" s="47" t="s">
        <v>884</v>
      </c>
      <c r="E125" s="47" t="s">
        <v>666</v>
      </c>
      <c r="F125" s="27"/>
      <c r="G125" s="27"/>
      <c r="H125" s="28"/>
      <c r="I125" s="28"/>
    </row>
    <row r="126" spans="1:9" s="47" customFormat="1" ht="19.8" customHeight="1" x14ac:dyDescent="0.3">
      <c r="A126" s="1" t="s">
        <v>1196</v>
      </c>
      <c r="B126" s="1" t="s">
        <v>1186</v>
      </c>
      <c r="C126" s="47" t="s">
        <v>885</v>
      </c>
      <c r="D126" s="47" t="s">
        <v>886</v>
      </c>
      <c r="E126" s="47" t="s">
        <v>666</v>
      </c>
      <c r="F126" s="27"/>
      <c r="G126" s="27"/>
      <c r="H126" s="28"/>
      <c r="I126" s="28"/>
    </row>
    <row r="127" spans="1:9" s="47" customFormat="1" ht="19.8" customHeight="1" x14ac:dyDescent="0.3">
      <c r="A127" s="1" t="s">
        <v>1196</v>
      </c>
      <c r="B127" s="1" t="s">
        <v>1186</v>
      </c>
      <c r="C127" s="47" t="s">
        <v>887</v>
      </c>
      <c r="D127" s="47" t="s">
        <v>888</v>
      </c>
      <c r="E127" s="47" t="s">
        <v>669</v>
      </c>
      <c r="F127" s="27"/>
      <c r="G127" s="27"/>
      <c r="H127" s="28"/>
      <c r="I127" s="28"/>
    </row>
    <row r="128" spans="1:9" s="47" customFormat="1" ht="19.8" customHeight="1" x14ac:dyDescent="0.3">
      <c r="A128" s="1" t="s">
        <v>1196</v>
      </c>
      <c r="B128" s="1" t="s">
        <v>1186</v>
      </c>
      <c r="C128" s="47" t="s">
        <v>751</v>
      </c>
      <c r="D128" s="47" t="s">
        <v>752</v>
      </c>
      <c r="E128" s="47" t="s">
        <v>666</v>
      </c>
      <c r="F128" s="27"/>
      <c r="G128" s="27"/>
      <c r="H128" s="28"/>
      <c r="I128" s="28"/>
    </row>
    <row r="129" spans="1:9" s="47" customFormat="1" ht="19.8" customHeight="1" x14ac:dyDescent="0.3">
      <c r="A129" s="1" t="s">
        <v>1196</v>
      </c>
      <c r="B129" s="1" t="s">
        <v>1186</v>
      </c>
      <c r="C129" s="47" t="s">
        <v>1011</v>
      </c>
      <c r="D129" s="47" t="s">
        <v>1012</v>
      </c>
      <c r="E129" s="47" t="s">
        <v>1197</v>
      </c>
      <c r="F129" s="27"/>
      <c r="G129" s="27"/>
      <c r="H129" s="28"/>
      <c r="I129" s="28"/>
    </row>
    <row r="130" spans="1:9" s="47" customFormat="1" ht="19.8" customHeight="1" x14ac:dyDescent="0.3">
      <c r="A130" s="1" t="s">
        <v>1196</v>
      </c>
      <c r="B130" s="1" t="s">
        <v>1186</v>
      </c>
      <c r="C130" s="47" t="s">
        <v>1013</v>
      </c>
      <c r="D130" s="47" t="s">
        <v>1014</v>
      </c>
      <c r="E130" s="47" t="s">
        <v>1197</v>
      </c>
      <c r="F130" s="27"/>
      <c r="G130" s="27"/>
      <c r="H130" s="28"/>
      <c r="I130" s="28"/>
    </row>
    <row r="131" spans="1:9" s="47" customFormat="1" ht="19.8" customHeight="1" x14ac:dyDescent="0.3">
      <c r="A131" s="1" t="s">
        <v>1196</v>
      </c>
      <c r="B131" s="1" t="s">
        <v>1186</v>
      </c>
      <c r="C131" s="47" t="s">
        <v>1105</v>
      </c>
      <c r="D131" s="47" t="s">
        <v>1106</v>
      </c>
      <c r="E131" s="47" t="s">
        <v>666</v>
      </c>
      <c r="F131" s="27"/>
      <c r="G131" s="27"/>
      <c r="H131" s="28"/>
      <c r="I131" s="28"/>
    </row>
    <row r="132" spans="1:9" s="47" customFormat="1" ht="19.8" customHeight="1" x14ac:dyDescent="0.3">
      <c r="A132" s="1" t="s">
        <v>1196</v>
      </c>
      <c r="B132" s="1" t="s">
        <v>1186</v>
      </c>
      <c r="C132" s="47" t="s">
        <v>889</v>
      </c>
      <c r="D132" s="47" t="s">
        <v>890</v>
      </c>
      <c r="E132" s="47" t="s">
        <v>666</v>
      </c>
      <c r="F132" s="27"/>
      <c r="G132" s="27"/>
      <c r="H132" s="28"/>
      <c r="I132" s="28"/>
    </row>
    <row r="133" spans="1:9" s="47" customFormat="1" ht="19.8" customHeight="1" x14ac:dyDescent="0.3">
      <c r="A133" s="1" t="s">
        <v>1196</v>
      </c>
      <c r="B133" s="1" t="s">
        <v>1186</v>
      </c>
      <c r="C133" s="47" t="s">
        <v>637</v>
      </c>
      <c r="D133" s="47" t="s">
        <v>638</v>
      </c>
      <c r="E133" s="47" t="s">
        <v>666</v>
      </c>
      <c r="F133" s="27"/>
      <c r="G133" s="27"/>
      <c r="H133" s="28"/>
      <c r="I133" s="28"/>
    </row>
    <row r="134" spans="1:9" s="47" customFormat="1" ht="19.8" customHeight="1" x14ac:dyDescent="0.3">
      <c r="A134" s="1" t="s">
        <v>1196</v>
      </c>
      <c r="B134" s="1" t="s">
        <v>1186</v>
      </c>
      <c r="C134" s="47" t="s">
        <v>639</v>
      </c>
      <c r="D134" s="47" t="s">
        <v>640</v>
      </c>
      <c r="E134" s="47" t="s">
        <v>1197</v>
      </c>
      <c r="F134" s="27"/>
      <c r="G134" s="27"/>
      <c r="H134" s="28"/>
      <c r="I134" s="28"/>
    </row>
    <row r="135" spans="1:9" s="47" customFormat="1" ht="19.8" customHeight="1" x14ac:dyDescent="0.3">
      <c r="A135" s="1" t="s">
        <v>1196</v>
      </c>
      <c r="B135" s="1" t="s">
        <v>1186</v>
      </c>
      <c r="C135" s="47" t="s">
        <v>891</v>
      </c>
      <c r="D135" s="47" t="s">
        <v>892</v>
      </c>
      <c r="E135" s="47" t="s">
        <v>669</v>
      </c>
      <c r="F135" s="27"/>
      <c r="G135" s="27"/>
      <c r="H135" s="28"/>
      <c r="I135" s="28"/>
    </row>
    <row r="136" spans="1:9" s="47" customFormat="1" ht="19.8" customHeight="1" x14ac:dyDescent="0.3">
      <c r="A136" s="1" t="s">
        <v>1196</v>
      </c>
      <c r="B136" s="1" t="s">
        <v>1186</v>
      </c>
      <c r="C136" s="47" t="s">
        <v>1107</v>
      </c>
      <c r="D136" s="47" t="s">
        <v>1108</v>
      </c>
      <c r="E136" s="47" t="s">
        <v>669</v>
      </c>
      <c r="F136" s="27"/>
      <c r="G136" s="27"/>
      <c r="H136" s="28"/>
      <c r="I136" s="28"/>
    </row>
    <row r="137" spans="1:9" s="47" customFormat="1" ht="19.8" customHeight="1" x14ac:dyDescent="0.3">
      <c r="A137" s="1" t="s">
        <v>1196</v>
      </c>
      <c r="B137" s="1" t="s">
        <v>1186</v>
      </c>
      <c r="C137" s="47" t="s">
        <v>641</v>
      </c>
      <c r="D137" s="47" t="s">
        <v>642</v>
      </c>
      <c r="E137" s="47" t="s">
        <v>669</v>
      </c>
      <c r="F137" s="27"/>
      <c r="G137" s="27"/>
      <c r="H137" s="28"/>
      <c r="I137" s="28"/>
    </row>
    <row r="138" spans="1:9" s="47" customFormat="1" ht="19.8" customHeight="1" x14ac:dyDescent="0.3">
      <c r="A138" s="1" t="s">
        <v>1196</v>
      </c>
      <c r="B138" s="1" t="s">
        <v>1186</v>
      </c>
      <c r="C138" s="47" t="s">
        <v>893</v>
      </c>
      <c r="D138" s="47" t="s">
        <v>894</v>
      </c>
      <c r="E138" s="47" t="s">
        <v>1197</v>
      </c>
      <c r="F138" s="27"/>
      <c r="G138" s="27"/>
      <c r="H138" s="28"/>
      <c r="I138" s="28"/>
    </row>
    <row r="139" spans="1:9" s="47" customFormat="1" ht="19.8" customHeight="1" x14ac:dyDescent="0.3">
      <c r="A139" s="1" t="s">
        <v>1196</v>
      </c>
      <c r="B139" s="1" t="s">
        <v>1186</v>
      </c>
      <c r="C139" s="47" t="s">
        <v>753</v>
      </c>
      <c r="D139" s="57" t="s">
        <v>1207</v>
      </c>
      <c r="E139" s="47" t="s">
        <v>669</v>
      </c>
      <c r="F139" s="27"/>
      <c r="G139" s="27"/>
      <c r="H139" s="28"/>
      <c r="I139" s="28"/>
    </row>
    <row r="140" spans="1:9" s="47" customFormat="1" ht="19.8" customHeight="1" x14ac:dyDescent="0.3">
      <c r="A140" s="1" t="s">
        <v>1196</v>
      </c>
      <c r="B140" s="1" t="s">
        <v>1186</v>
      </c>
      <c r="C140" s="47" t="s">
        <v>1109</v>
      </c>
      <c r="D140" s="47" t="s">
        <v>1110</v>
      </c>
      <c r="E140" s="47" t="s">
        <v>669</v>
      </c>
      <c r="F140" s="27"/>
      <c r="G140" s="27"/>
      <c r="H140" s="28"/>
      <c r="I140" s="28"/>
    </row>
    <row r="141" spans="1:9" s="47" customFormat="1" ht="19.8" customHeight="1" x14ac:dyDescent="0.3">
      <c r="A141" s="1" t="s">
        <v>1196</v>
      </c>
      <c r="B141" s="1" t="s">
        <v>1186</v>
      </c>
      <c r="C141" s="47" t="s">
        <v>895</v>
      </c>
      <c r="D141" s="47" t="s">
        <v>896</v>
      </c>
      <c r="E141" s="47" t="s">
        <v>669</v>
      </c>
      <c r="F141" s="27"/>
      <c r="G141" s="27"/>
      <c r="H141" s="28"/>
      <c r="I141" s="28"/>
    </row>
    <row r="142" spans="1:9" s="47" customFormat="1" ht="19.8" customHeight="1" x14ac:dyDescent="0.3">
      <c r="A142" s="1" t="s">
        <v>1196</v>
      </c>
      <c r="B142" s="1" t="s">
        <v>1186</v>
      </c>
      <c r="C142" s="47" t="s">
        <v>643</v>
      </c>
      <c r="D142" s="47" t="s">
        <v>644</v>
      </c>
      <c r="E142" s="47" t="s">
        <v>669</v>
      </c>
      <c r="F142" s="27"/>
      <c r="G142" s="27"/>
      <c r="H142" s="28"/>
      <c r="I142" s="28"/>
    </row>
    <row r="143" spans="1:9" s="47" customFormat="1" ht="19.8" customHeight="1" x14ac:dyDescent="0.3">
      <c r="A143" s="1" t="s">
        <v>1196</v>
      </c>
      <c r="B143" s="1" t="s">
        <v>1186</v>
      </c>
      <c r="C143" s="47" t="s">
        <v>754</v>
      </c>
      <c r="D143" s="47" t="s">
        <v>755</v>
      </c>
      <c r="E143" s="47" t="s">
        <v>666</v>
      </c>
      <c r="F143" s="27"/>
      <c r="G143" s="27"/>
      <c r="H143" s="28"/>
      <c r="I143" s="28"/>
    </row>
    <row r="144" spans="1:9" s="47" customFormat="1" ht="19.8" customHeight="1" x14ac:dyDescent="0.3">
      <c r="A144" s="1" t="s">
        <v>1196</v>
      </c>
      <c r="B144" s="1" t="s">
        <v>1186</v>
      </c>
      <c r="C144" s="47" t="s">
        <v>1015</v>
      </c>
      <c r="D144" s="47" t="s">
        <v>1016</v>
      </c>
      <c r="E144" s="47" t="s">
        <v>669</v>
      </c>
      <c r="F144" s="27"/>
      <c r="G144" s="27"/>
      <c r="H144" s="28"/>
      <c r="I144" s="28"/>
    </row>
    <row r="145" spans="1:9" s="47" customFormat="1" ht="19.8" customHeight="1" x14ac:dyDescent="0.3">
      <c r="A145" s="1" t="s">
        <v>1196</v>
      </c>
      <c r="B145" s="1" t="s">
        <v>1186</v>
      </c>
      <c r="C145" s="47" t="s">
        <v>645</v>
      </c>
      <c r="D145" s="47" t="s">
        <v>646</v>
      </c>
      <c r="E145" s="47" t="s">
        <v>669</v>
      </c>
      <c r="F145" s="27"/>
      <c r="G145" s="27"/>
      <c r="H145" s="28"/>
      <c r="I145" s="28"/>
    </row>
    <row r="146" spans="1:9" s="47" customFormat="1" ht="19.8" customHeight="1" x14ac:dyDescent="0.3">
      <c r="A146" s="1" t="s">
        <v>1196</v>
      </c>
      <c r="B146" s="1" t="s">
        <v>1186</v>
      </c>
      <c r="C146" s="47" t="s">
        <v>756</v>
      </c>
      <c r="D146" s="47" t="s">
        <v>757</v>
      </c>
      <c r="E146" s="47" t="s">
        <v>669</v>
      </c>
      <c r="F146" s="27"/>
      <c r="G146" s="27"/>
      <c r="H146" s="28"/>
      <c r="I146" s="28"/>
    </row>
    <row r="147" spans="1:9" s="47" customFormat="1" ht="19.8" customHeight="1" x14ac:dyDescent="0.3">
      <c r="A147" s="1" t="s">
        <v>1196</v>
      </c>
      <c r="B147" s="1" t="s">
        <v>1186</v>
      </c>
      <c r="C147" s="47" t="s">
        <v>1017</v>
      </c>
      <c r="D147" s="47" t="s">
        <v>1018</v>
      </c>
      <c r="E147" s="47" t="s">
        <v>1197</v>
      </c>
      <c r="F147" s="27"/>
      <c r="G147" s="27"/>
      <c r="H147" s="28"/>
      <c r="I147" s="28"/>
    </row>
    <row r="148" spans="1:9" s="47" customFormat="1" ht="19.8" customHeight="1" x14ac:dyDescent="0.3">
      <c r="A148" s="1" t="s">
        <v>1196</v>
      </c>
      <c r="B148" s="1" t="s">
        <v>1186</v>
      </c>
      <c r="C148" s="47" t="s">
        <v>758</v>
      </c>
      <c r="D148" s="47" t="s">
        <v>759</v>
      </c>
      <c r="E148" s="47" t="s">
        <v>669</v>
      </c>
      <c r="F148" s="27"/>
      <c r="G148" s="27"/>
      <c r="H148" s="28"/>
      <c r="I148" s="28"/>
    </row>
    <row r="149" spans="1:9" s="47" customFormat="1" ht="19.8" customHeight="1" x14ac:dyDescent="0.3">
      <c r="A149" s="1" t="s">
        <v>1196</v>
      </c>
      <c r="B149" s="1" t="s">
        <v>1186</v>
      </c>
      <c r="C149" s="47" t="s">
        <v>760</v>
      </c>
      <c r="D149" s="47" t="s">
        <v>761</v>
      </c>
      <c r="E149" s="47" t="s">
        <v>669</v>
      </c>
      <c r="F149" s="27"/>
      <c r="G149" s="27"/>
      <c r="H149" s="28"/>
      <c r="I149" s="28"/>
    </row>
    <row r="150" spans="1:9" s="47" customFormat="1" ht="19.8" customHeight="1" x14ac:dyDescent="0.3">
      <c r="A150" s="1" t="s">
        <v>1196</v>
      </c>
      <c r="B150" s="1" t="s">
        <v>1186</v>
      </c>
      <c r="C150" s="47" t="s">
        <v>762</v>
      </c>
      <c r="D150" s="47" t="s">
        <v>763</v>
      </c>
      <c r="E150" s="47" t="s">
        <v>666</v>
      </c>
      <c r="F150" s="27"/>
      <c r="G150" s="27"/>
      <c r="H150" s="28"/>
      <c r="I150" s="28"/>
    </row>
    <row r="151" spans="1:9" s="47" customFormat="1" ht="19.8" customHeight="1" x14ac:dyDescent="0.3">
      <c r="A151" s="1" t="s">
        <v>1196</v>
      </c>
      <c r="B151" s="1" t="s">
        <v>1186</v>
      </c>
      <c r="C151" s="47" t="s">
        <v>764</v>
      </c>
      <c r="D151" s="47" t="s">
        <v>765</v>
      </c>
      <c r="E151" s="47" t="s">
        <v>1197</v>
      </c>
      <c r="F151" s="27"/>
      <c r="G151" s="27"/>
      <c r="H151" s="28"/>
      <c r="I151" s="28"/>
    </row>
    <row r="152" spans="1:9" s="47" customFormat="1" ht="19.8" customHeight="1" x14ac:dyDescent="0.3">
      <c r="A152" s="1" t="s">
        <v>1196</v>
      </c>
      <c r="B152" s="1" t="s">
        <v>1186</v>
      </c>
      <c r="C152" s="47" t="s">
        <v>1019</v>
      </c>
      <c r="D152" s="47" t="s">
        <v>1020</v>
      </c>
      <c r="E152" s="47" t="s">
        <v>669</v>
      </c>
      <c r="F152" s="27"/>
      <c r="G152" s="27"/>
      <c r="H152" s="28"/>
      <c r="I152" s="28"/>
    </row>
    <row r="153" spans="1:9" s="47" customFormat="1" ht="19.8" customHeight="1" x14ac:dyDescent="0.3">
      <c r="A153" s="1" t="s">
        <v>1196</v>
      </c>
      <c r="B153" s="1" t="s">
        <v>1186</v>
      </c>
      <c r="C153" s="47" t="s">
        <v>1021</v>
      </c>
      <c r="D153" s="47" t="s">
        <v>1022</v>
      </c>
      <c r="E153" s="47" t="s">
        <v>669</v>
      </c>
      <c r="F153" s="27"/>
      <c r="G153" s="27"/>
      <c r="H153" s="28"/>
      <c r="I153" s="28"/>
    </row>
    <row r="154" spans="1:9" s="47" customFormat="1" ht="19.8" customHeight="1" x14ac:dyDescent="0.3">
      <c r="A154" s="1" t="s">
        <v>1196</v>
      </c>
      <c r="B154" s="1" t="s">
        <v>1186</v>
      </c>
      <c r="C154" s="47" t="s">
        <v>897</v>
      </c>
      <c r="D154" s="47" t="s">
        <v>898</v>
      </c>
      <c r="E154" s="47" t="s">
        <v>666</v>
      </c>
      <c r="F154" s="27"/>
      <c r="G154" s="27"/>
      <c r="H154" s="28"/>
      <c r="I154" s="28"/>
    </row>
    <row r="155" spans="1:9" s="47" customFormat="1" ht="19.8" customHeight="1" x14ac:dyDescent="0.3">
      <c r="A155" s="1" t="s">
        <v>1196</v>
      </c>
      <c r="B155" s="1" t="s">
        <v>1186</v>
      </c>
      <c r="C155" s="47" t="s">
        <v>899</v>
      </c>
      <c r="D155" s="47" t="s">
        <v>900</v>
      </c>
      <c r="E155" s="47" t="s">
        <v>1197</v>
      </c>
      <c r="F155" s="27"/>
      <c r="G155" s="27"/>
      <c r="H155" s="28"/>
      <c r="I155" s="28"/>
    </row>
    <row r="156" spans="1:9" s="47" customFormat="1" ht="19.8" customHeight="1" x14ac:dyDescent="0.3">
      <c r="A156" s="1" t="s">
        <v>1196</v>
      </c>
      <c r="B156" s="1" t="s">
        <v>1186</v>
      </c>
      <c r="C156" s="47" t="s">
        <v>901</v>
      </c>
      <c r="D156" s="47" t="s">
        <v>902</v>
      </c>
      <c r="E156" s="47" t="s">
        <v>666</v>
      </c>
      <c r="F156" s="27"/>
      <c r="G156" s="27"/>
      <c r="H156" s="28"/>
      <c r="I156" s="28"/>
    </row>
    <row r="157" spans="1:9" s="47" customFormat="1" ht="19.8" customHeight="1" x14ac:dyDescent="0.3">
      <c r="A157" s="1" t="s">
        <v>1196</v>
      </c>
      <c r="B157" s="1" t="s">
        <v>1186</v>
      </c>
      <c r="C157" s="47" t="s">
        <v>903</v>
      </c>
      <c r="D157" s="47" t="s">
        <v>904</v>
      </c>
      <c r="E157" s="47" t="s">
        <v>669</v>
      </c>
      <c r="F157" s="27"/>
      <c r="G157" s="27"/>
      <c r="H157" s="28"/>
      <c r="I157" s="28"/>
    </row>
    <row r="158" spans="1:9" s="47" customFormat="1" ht="19.8" customHeight="1" x14ac:dyDescent="0.3">
      <c r="A158" s="1" t="s">
        <v>1196</v>
      </c>
      <c r="B158" s="1" t="s">
        <v>1186</v>
      </c>
      <c r="C158" s="47" t="s">
        <v>766</v>
      </c>
      <c r="D158" s="47" t="s">
        <v>767</v>
      </c>
      <c r="E158" s="47" t="s">
        <v>1197</v>
      </c>
      <c r="F158" s="27"/>
      <c r="G158" s="27"/>
      <c r="H158" s="28"/>
      <c r="I158" s="28"/>
    </row>
    <row r="159" spans="1:9" s="47" customFormat="1" ht="19.8" customHeight="1" x14ac:dyDescent="0.3">
      <c r="A159" s="1" t="s">
        <v>1196</v>
      </c>
      <c r="B159" s="1" t="s">
        <v>1186</v>
      </c>
      <c r="C159" s="47" t="s">
        <v>905</v>
      </c>
      <c r="D159" s="47" t="s">
        <v>906</v>
      </c>
      <c r="E159" s="47" t="s">
        <v>1197</v>
      </c>
      <c r="F159" s="27"/>
      <c r="G159" s="27"/>
      <c r="H159" s="28"/>
      <c r="I159" s="28"/>
    </row>
    <row r="160" spans="1:9" s="47" customFormat="1" ht="19.8" customHeight="1" x14ac:dyDescent="0.3">
      <c r="A160" s="1" t="s">
        <v>1196</v>
      </c>
      <c r="B160" s="1" t="s">
        <v>1186</v>
      </c>
      <c r="C160" s="47" t="s">
        <v>907</v>
      </c>
      <c r="D160" s="47" t="s">
        <v>908</v>
      </c>
      <c r="E160" s="47" t="s">
        <v>1197</v>
      </c>
      <c r="F160" s="27"/>
      <c r="G160" s="27"/>
      <c r="H160" s="28"/>
      <c r="I160" s="28"/>
    </row>
    <row r="161" spans="1:9" s="47" customFormat="1" ht="19.8" customHeight="1" x14ac:dyDescent="0.3">
      <c r="A161" s="1" t="s">
        <v>1196</v>
      </c>
      <c r="B161" s="1" t="s">
        <v>1186</v>
      </c>
      <c r="C161" s="47" t="s">
        <v>768</v>
      </c>
      <c r="D161" s="47" t="s">
        <v>769</v>
      </c>
      <c r="E161" s="47" t="s">
        <v>666</v>
      </c>
      <c r="F161" s="27"/>
      <c r="G161" s="27"/>
      <c r="H161" s="28"/>
      <c r="I161" s="28"/>
    </row>
    <row r="162" spans="1:9" s="47" customFormat="1" ht="19.8" customHeight="1" x14ac:dyDescent="0.3">
      <c r="A162" s="1" t="s">
        <v>1196</v>
      </c>
      <c r="B162" s="1" t="s">
        <v>1186</v>
      </c>
      <c r="C162" s="47" t="s">
        <v>1023</v>
      </c>
      <c r="D162" s="47" t="s">
        <v>1024</v>
      </c>
      <c r="E162" s="47" t="s">
        <v>669</v>
      </c>
      <c r="F162" s="27"/>
      <c r="G162" s="27"/>
      <c r="H162" s="28"/>
      <c r="I162" s="28"/>
    </row>
    <row r="163" spans="1:9" s="47" customFormat="1" ht="19.8" customHeight="1" x14ac:dyDescent="0.3">
      <c r="A163" s="1" t="s">
        <v>1196</v>
      </c>
      <c r="B163" s="1" t="s">
        <v>1186</v>
      </c>
      <c r="C163" s="47" t="s">
        <v>1025</v>
      </c>
      <c r="D163" s="47" t="s">
        <v>1026</v>
      </c>
      <c r="E163" s="47" t="s">
        <v>722</v>
      </c>
      <c r="F163" s="27"/>
      <c r="G163" s="27"/>
      <c r="H163" s="28"/>
      <c r="I163" s="28"/>
    </row>
    <row r="164" spans="1:9" s="47" customFormat="1" ht="19.8" customHeight="1" x14ac:dyDescent="0.3">
      <c r="A164" s="1" t="s">
        <v>1196</v>
      </c>
      <c r="B164" s="1" t="s">
        <v>1186</v>
      </c>
      <c r="C164" s="47" t="s">
        <v>909</v>
      </c>
      <c r="D164" s="47" t="s">
        <v>910</v>
      </c>
      <c r="E164" s="47" t="s">
        <v>666</v>
      </c>
      <c r="F164" s="27"/>
      <c r="G164" s="27"/>
      <c r="H164" s="28"/>
      <c r="I164" s="28"/>
    </row>
    <row r="165" spans="1:9" s="47" customFormat="1" ht="19.8" customHeight="1" x14ac:dyDescent="0.3">
      <c r="A165" s="1" t="s">
        <v>1196</v>
      </c>
      <c r="B165" s="1" t="s">
        <v>1186</v>
      </c>
      <c r="C165" s="47" t="s">
        <v>1027</v>
      </c>
      <c r="D165" s="47" t="s">
        <v>1028</v>
      </c>
      <c r="E165" s="47" t="s">
        <v>1197</v>
      </c>
      <c r="F165" s="27"/>
      <c r="G165" s="27"/>
      <c r="H165" s="28"/>
      <c r="I165" s="28"/>
    </row>
    <row r="166" spans="1:9" s="47" customFormat="1" ht="19.8" customHeight="1" x14ac:dyDescent="0.3">
      <c r="A166" s="1" t="s">
        <v>1196</v>
      </c>
      <c r="B166" s="1" t="s">
        <v>1186</v>
      </c>
      <c r="C166" s="47" t="s">
        <v>1029</v>
      </c>
      <c r="D166" s="47" t="s">
        <v>1030</v>
      </c>
      <c r="E166" s="47" t="s">
        <v>666</v>
      </c>
      <c r="F166" s="27"/>
      <c r="G166" s="27"/>
      <c r="H166" s="28"/>
      <c r="I166" s="28"/>
    </row>
    <row r="167" spans="1:9" s="47" customFormat="1" ht="19.8" customHeight="1" x14ac:dyDescent="0.3">
      <c r="A167" s="1" t="s">
        <v>1196</v>
      </c>
      <c r="B167" s="1" t="s">
        <v>1186</v>
      </c>
      <c r="C167" s="47" t="s">
        <v>770</v>
      </c>
      <c r="D167" s="47" t="s">
        <v>771</v>
      </c>
      <c r="E167" s="47" t="s">
        <v>666</v>
      </c>
      <c r="F167" s="27"/>
      <c r="G167" s="27"/>
      <c r="H167" s="28"/>
      <c r="I167" s="28"/>
    </row>
    <row r="168" spans="1:9" s="47" customFormat="1" ht="19.8" customHeight="1" x14ac:dyDescent="0.3">
      <c r="A168" s="1" t="s">
        <v>1196</v>
      </c>
      <c r="B168" s="1" t="s">
        <v>1186</v>
      </c>
      <c r="C168" s="47" t="s">
        <v>1031</v>
      </c>
      <c r="D168" s="47" t="s">
        <v>1032</v>
      </c>
      <c r="E168" s="47" t="s">
        <v>1197</v>
      </c>
      <c r="F168" s="27"/>
      <c r="G168" s="27"/>
      <c r="H168" s="28"/>
      <c r="I168" s="28"/>
    </row>
    <row r="169" spans="1:9" s="47" customFormat="1" ht="19.8" customHeight="1" x14ac:dyDescent="0.3">
      <c r="A169" s="1" t="s">
        <v>1196</v>
      </c>
      <c r="B169" s="1" t="s">
        <v>1186</v>
      </c>
      <c r="C169" s="47" t="s">
        <v>1111</v>
      </c>
      <c r="D169" s="47" t="s">
        <v>1112</v>
      </c>
      <c r="E169" s="47" t="s">
        <v>1197</v>
      </c>
      <c r="F169" s="27"/>
      <c r="G169" s="27"/>
      <c r="H169" s="28"/>
      <c r="I169" s="28"/>
    </row>
    <row r="170" spans="1:9" s="47" customFormat="1" ht="19.8" customHeight="1" x14ac:dyDescent="0.3">
      <c r="A170" s="1" t="s">
        <v>1196</v>
      </c>
      <c r="B170" s="1" t="s">
        <v>1186</v>
      </c>
      <c r="C170" s="47" t="s">
        <v>911</v>
      </c>
      <c r="D170" s="47" t="s">
        <v>912</v>
      </c>
      <c r="E170" s="47" t="s">
        <v>1197</v>
      </c>
      <c r="F170" s="27"/>
      <c r="G170" s="27"/>
      <c r="H170" s="28"/>
      <c r="I170" s="28"/>
    </row>
    <row r="171" spans="1:9" s="47" customFormat="1" ht="19.8" customHeight="1" x14ac:dyDescent="0.3">
      <c r="A171" s="1" t="s">
        <v>1196</v>
      </c>
      <c r="B171" s="1" t="s">
        <v>1186</v>
      </c>
      <c r="C171" s="47" t="s">
        <v>772</v>
      </c>
      <c r="D171" s="47" t="s">
        <v>773</v>
      </c>
      <c r="E171" s="47" t="s">
        <v>669</v>
      </c>
      <c r="F171" s="27"/>
      <c r="G171" s="27"/>
      <c r="H171" s="28"/>
      <c r="I171" s="28"/>
    </row>
    <row r="172" spans="1:9" s="47" customFormat="1" ht="19.8" customHeight="1" x14ac:dyDescent="0.3">
      <c r="A172" s="1" t="s">
        <v>1196</v>
      </c>
      <c r="B172" s="1" t="s">
        <v>1186</v>
      </c>
      <c r="C172" s="47" t="s">
        <v>774</v>
      </c>
      <c r="D172" s="47" t="s">
        <v>775</v>
      </c>
      <c r="E172" s="47" t="s">
        <v>666</v>
      </c>
      <c r="F172" s="27"/>
      <c r="G172" s="27"/>
      <c r="H172" s="28"/>
      <c r="I172" s="28"/>
    </row>
    <row r="173" spans="1:9" s="47" customFormat="1" ht="19.8" customHeight="1" x14ac:dyDescent="0.3">
      <c r="A173" s="1" t="s">
        <v>1196</v>
      </c>
      <c r="B173" s="1" t="s">
        <v>1186</v>
      </c>
      <c r="C173" s="47" t="s">
        <v>776</v>
      </c>
      <c r="D173" s="47" t="s">
        <v>777</v>
      </c>
      <c r="E173" s="47" t="s">
        <v>669</v>
      </c>
      <c r="F173" s="27"/>
      <c r="G173" s="27"/>
      <c r="H173" s="28"/>
      <c r="I173" s="28"/>
    </row>
    <row r="174" spans="1:9" s="47" customFormat="1" ht="19.8" customHeight="1" x14ac:dyDescent="0.3">
      <c r="A174" s="1" t="s">
        <v>1196</v>
      </c>
      <c r="B174" s="1" t="s">
        <v>1186</v>
      </c>
      <c r="C174" s="47" t="s">
        <v>778</v>
      </c>
      <c r="D174" s="47" t="s">
        <v>779</v>
      </c>
      <c r="E174" s="47" t="s">
        <v>669</v>
      </c>
      <c r="F174" s="27"/>
      <c r="G174" s="27"/>
      <c r="H174" s="28"/>
      <c r="I174" s="28"/>
    </row>
    <row r="175" spans="1:9" s="47" customFormat="1" ht="19.8" customHeight="1" x14ac:dyDescent="0.3">
      <c r="A175" s="1" t="s">
        <v>1196</v>
      </c>
      <c r="B175" s="1" t="s">
        <v>1186</v>
      </c>
      <c r="C175" s="47" t="s">
        <v>647</v>
      </c>
      <c r="D175" s="47" t="s">
        <v>648</v>
      </c>
      <c r="E175" s="47" t="s">
        <v>649</v>
      </c>
      <c r="F175" s="27"/>
      <c r="G175" s="27"/>
      <c r="H175" s="28"/>
      <c r="I175" s="28"/>
    </row>
    <row r="176" spans="1:9" s="47" customFormat="1" ht="19.8" customHeight="1" x14ac:dyDescent="0.3">
      <c r="A176" s="1" t="s">
        <v>1196</v>
      </c>
      <c r="B176" s="1" t="s">
        <v>1186</v>
      </c>
      <c r="C176" s="47" t="s">
        <v>780</v>
      </c>
      <c r="D176" s="47" t="s">
        <v>781</v>
      </c>
      <c r="E176" s="47" t="s">
        <v>666</v>
      </c>
      <c r="F176" s="27"/>
      <c r="G176" s="27"/>
      <c r="H176" s="28"/>
      <c r="I176" s="28"/>
    </row>
    <row r="177" spans="1:9" s="47" customFormat="1" ht="19.8" customHeight="1" x14ac:dyDescent="0.3">
      <c r="A177" s="1" t="s">
        <v>1196</v>
      </c>
      <c r="B177" s="1" t="s">
        <v>1186</v>
      </c>
      <c r="C177" s="47" t="s">
        <v>782</v>
      </c>
      <c r="D177" s="47" t="s">
        <v>783</v>
      </c>
      <c r="E177" s="47" t="s">
        <v>722</v>
      </c>
      <c r="F177" s="27"/>
      <c r="G177" s="27"/>
      <c r="H177" s="28"/>
      <c r="I177" s="28"/>
    </row>
    <row r="178" spans="1:9" s="47" customFormat="1" ht="19.8" customHeight="1" x14ac:dyDescent="0.3">
      <c r="A178" s="1" t="s">
        <v>1196</v>
      </c>
      <c r="B178" s="1" t="s">
        <v>1186</v>
      </c>
      <c r="C178" s="47" t="s">
        <v>1033</v>
      </c>
      <c r="D178" s="47" t="s">
        <v>1034</v>
      </c>
      <c r="E178" s="47" t="s">
        <v>666</v>
      </c>
      <c r="F178" s="27"/>
      <c r="G178" s="27"/>
      <c r="H178" s="28"/>
      <c r="I178" s="28"/>
    </row>
    <row r="179" spans="1:9" s="47" customFormat="1" ht="19.8" customHeight="1" x14ac:dyDescent="0.3">
      <c r="A179" s="1" t="s">
        <v>1196</v>
      </c>
      <c r="B179" s="1" t="s">
        <v>1186</v>
      </c>
      <c r="C179" s="47" t="s">
        <v>1113</v>
      </c>
      <c r="D179" s="47" t="s">
        <v>1114</v>
      </c>
      <c r="E179" s="47" t="s">
        <v>722</v>
      </c>
      <c r="F179" s="27"/>
      <c r="G179" s="27"/>
      <c r="H179" s="28"/>
      <c r="I179" s="28"/>
    </row>
    <row r="180" spans="1:9" s="47" customFormat="1" ht="19.8" customHeight="1" x14ac:dyDescent="0.3">
      <c r="A180" s="1" t="s">
        <v>1196</v>
      </c>
      <c r="B180" s="1" t="s">
        <v>1186</v>
      </c>
      <c r="C180" s="47" t="s">
        <v>913</v>
      </c>
      <c r="D180" s="47" t="s">
        <v>914</v>
      </c>
      <c r="E180" s="47" t="s">
        <v>666</v>
      </c>
      <c r="F180" s="27"/>
      <c r="G180" s="27"/>
      <c r="H180" s="28"/>
      <c r="I180" s="28"/>
    </row>
    <row r="181" spans="1:9" s="47" customFormat="1" ht="19.8" customHeight="1" x14ac:dyDescent="0.3">
      <c r="A181" s="1" t="s">
        <v>1196</v>
      </c>
      <c r="B181" s="1" t="s">
        <v>1186</v>
      </c>
      <c r="C181" s="47" t="s">
        <v>1035</v>
      </c>
      <c r="D181" s="47" t="s">
        <v>1036</v>
      </c>
      <c r="E181" s="47" t="s">
        <v>1197</v>
      </c>
      <c r="F181" s="27"/>
      <c r="G181" s="27"/>
      <c r="H181" s="28"/>
      <c r="I181" s="28"/>
    </row>
    <row r="182" spans="1:9" s="47" customFormat="1" ht="19.8" customHeight="1" x14ac:dyDescent="0.3">
      <c r="A182" s="1" t="s">
        <v>1196</v>
      </c>
      <c r="B182" s="1" t="s">
        <v>1186</v>
      </c>
      <c r="C182" s="47" t="s">
        <v>1206</v>
      </c>
      <c r="D182" s="47" t="s">
        <v>1037</v>
      </c>
      <c r="E182" s="47" t="s">
        <v>1197</v>
      </c>
      <c r="F182" s="27"/>
      <c r="G182" s="27"/>
      <c r="H182" s="28"/>
      <c r="I182" s="28"/>
    </row>
    <row r="183" spans="1:9" s="47" customFormat="1" ht="19.8" customHeight="1" x14ac:dyDescent="0.3">
      <c r="A183" s="1" t="s">
        <v>1196</v>
      </c>
      <c r="B183" s="1" t="s">
        <v>1186</v>
      </c>
      <c r="C183" s="47" t="s">
        <v>915</v>
      </c>
      <c r="D183" s="47" t="s">
        <v>916</v>
      </c>
      <c r="E183" s="47" t="s">
        <v>666</v>
      </c>
      <c r="F183" s="27"/>
      <c r="G183" s="27"/>
      <c r="H183" s="28"/>
      <c r="I183" s="28"/>
    </row>
    <row r="184" spans="1:9" s="47" customFormat="1" ht="19.8" customHeight="1" x14ac:dyDescent="0.3">
      <c r="A184" s="1" t="s">
        <v>1196</v>
      </c>
      <c r="B184" s="1" t="s">
        <v>1186</v>
      </c>
      <c r="C184" s="47" t="s">
        <v>650</v>
      </c>
      <c r="D184" s="47" t="s">
        <v>651</v>
      </c>
      <c r="E184" s="47" t="s">
        <v>669</v>
      </c>
      <c r="F184" s="27"/>
      <c r="G184" s="27"/>
      <c r="H184" s="28"/>
      <c r="I184" s="28"/>
    </row>
    <row r="185" spans="1:9" s="47" customFormat="1" ht="19.8" customHeight="1" x14ac:dyDescent="0.3">
      <c r="A185" s="1" t="s">
        <v>1196</v>
      </c>
      <c r="B185" s="1" t="s">
        <v>1186</v>
      </c>
      <c r="C185" s="47" t="s">
        <v>1115</v>
      </c>
      <c r="D185" s="47" t="s">
        <v>1116</v>
      </c>
      <c r="E185" s="47" t="s">
        <v>1197</v>
      </c>
      <c r="F185" s="27"/>
      <c r="G185" s="27"/>
      <c r="H185" s="28"/>
      <c r="I185" s="28"/>
    </row>
    <row r="186" spans="1:9" s="47" customFormat="1" ht="19.8" customHeight="1" x14ac:dyDescent="0.3">
      <c r="A186" s="1" t="s">
        <v>1196</v>
      </c>
      <c r="B186" s="1" t="s">
        <v>1186</v>
      </c>
      <c r="C186" s="47" t="s">
        <v>917</v>
      </c>
      <c r="D186" s="47" t="s">
        <v>918</v>
      </c>
      <c r="E186" s="47" t="s">
        <v>1197</v>
      </c>
      <c r="F186" s="27"/>
      <c r="G186" s="27"/>
      <c r="H186" s="28"/>
      <c r="I186" s="28"/>
    </row>
    <row r="187" spans="1:9" s="47" customFormat="1" ht="19.8" customHeight="1" x14ac:dyDescent="0.3">
      <c r="A187" s="1" t="s">
        <v>1196</v>
      </c>
      <c r="B187" s="1" t="s">
        <v>1186</v>
      </c>
      <c r="C187" s="47" t="s">
        <v>1117</v>
      </c>
      <c r="D187" s="47" t="s">
        <v>1118</v>
      </c>
      <c r="E187" s="47" t="s">
        <v>1197</v>
      </c>
      <c r="F187" s="27"/>
      <c r="G187" s="27"/>
      <c r="H187" s="28"/>
      <c r="I187" s="28"/>
    </row>
    <row r="188" spans="1:9" s="47" customFormat="1" ht="19.8" customHeight="1" x14ac:dyDescent="0.3">
      <c r="A188" s="1" t="s">
        <v>1196</v>
      </c>
      <c r="B188" s="1" t="s">
        <v>1186</v>
      </c>
      <c r="C188" s="47" t="s">
        <v>919</v>
      </c>
      <c r="D188" s="47" t="s">
        <v>920</v>
      </c>
      <c r="E188" s="47" t="s">
        <v>666</v>
      </c>
      <c r="F188" s="27"/>
      <c r="G188" s="27"/>
      <c r="H188" s="28"/>
      <c r="I188" s="28"/>
    </row>
    <row r="189" spans="1:9" s="47" customFormat="1" ht="19.8" customHeight="1" x14ac:dyDescent="0.3">
      <c r="A189" s="1" t="s">
        <v>1196</v>
      </c>
      <c r="B189" s="1" t="s">
        <v>1186</v>
      </c>
      <c r="C189" s="47" t="s">
        <v>652</v>
      </c>
      <c r="D189" s="47" t="s">
        <v>653</v>
      </c>
      <c r="E189" s="47" t="s">
        <v>666</v>
      </c>
      <c r="F189" s="27"/>
      <c r="G189" s="27"/>
      <c r="H189" s="28"/>
      <c r="I189" s="28"/>
    </row>
    <row r="190" spans="1:9" s="47" customFormat="1" ht="19.8" customHeight="1" x14ac:dyDescent="0.3">
      <c r="A190" s="1" t="s">
        <v>1196</v>
      </c>
      <c r="B190" s="1" t="s">
        <v>1186</v>
      </c>
      <c r="C190" s="47" t="s">
        <v>654</v>
      </c>
      <c r="D190" s="47" t="s">
        <v>655</v>
      </c>
      <c r="E190" s="47" t="s">
        <v>649</v>
      </c>
      <c r="F190" s="27"/>
      <c r="G190" s="27"/>
      <c r="H190" s="28"/>
      <c r="I190" s="28"/>
    </row>
    <row r="191" spans="1:9" s="47" customFormat="1" ht="19.8" customHeight="1" x14ac:dyDescent="0.3">
      <c r="A191" s="1" t="s">
        <v>1196</v>
      </c>
      <c r="B191" s="1" t="s">
        <v>1186</v>
      </c>
      <c r="C191" s="47" t="s">
        <v>921</v>
      </c>
      <c r="D191" s="47" t="s">
        <v>922</v>
      </c>
      <c r="E191" s="47" t="s">
        <v>669</v>
      </c>
      <c r="F191" s="27"/>
      <c r="G191" s="27"/>
      <c r="H191" s="28"/>
      <c r="I191" s="28"/>
    </row>
    <row r="192" spans="1:9" s="47" customFormat="1" ht="19.8" customHeight="1" x14ac:dyDescent="0.3">
      <c r="A192" s="1" t="s">
        <v>1196</v>
      </c>
      <c r="B192" s="1" t="s">
        <v>1186</v>
      </c>
      <c r="C192" s="47" t="s">
        <v>923</v>
      </c>
      <c r="D192" s="47" t="s">
        <v>924</v>
      </c>
      <c r="E192" s="47" t="s">
        <v>666</v>
      </c>
      <c r="F192" s="27"/>
      <c r="G192" s="27"/>
      <c r="H192" s="28"/>
      <c r="I192" s="28"/>
    </row>
    <row r="193" spans="1:9" s="47" customFormat="1" ht="19.8" customHeight="1" x14ac:dyDescent="0.3">
      <c r="A193" s="1" t="s">
        <v>1196</v>
      </c>
      <c r="B193" s="1" t="s">
        <v>1186</v>
      </c>
      <c r="C193" s="47" t="s">
        <v>1038</v>
      </c>
      <c r="D193" s="47" t="s">
        <v>1039</v>
      </c>
      <c r="E193" s="47" t="s">
        <v>669</v>
      </c>
      <c r="F193" s="27"/>
      <c r="G193" s="27"/>
      <c r="H193" s="28"/>
      <c r="I193" s="28"/>
    </row>
    <row r="194" spans="1:9" s="47" customFormat="1" ht="19.8" customHeight="1" x14ac:dyDescent="0.3">
      <c r="A194" s="1" t="s">
        <v>1196</v>
      </c>
      <c r="B194" s="1" t="s">
        <v>1186</v>
      </c>
      <c r="C194" s="47" t="s">
        <v>784</v>
      </c>
      <c r="D194" s="47" t="s">
        <v>785</v>
      </c>
      <c r="E194" s="47" t="s">
        <v>1197</v>
      </c>
      <c r="F194" s="27"/>
      <c r="G194" s="27"/>
      <c r="H194" s="28"/>
      <c r="I194" s="28"/>
    </row>
    <row r="195" spans="1:9" s="47" customFormat="1" ht="19.8" customHeight="1" x14ac:dyDescent="0.3">
      <c r="A195" s="1" t="s">
        <v>1196</v>
      </c>
      <c r="B195" s="1" t="s">
        <v>1186</v>
      </c>
      <c r="C195" s="47" t="s">
        <v>925</v>
      </c>
      <c r="D195" s="47" t="s">
        <v>926</v>
      </c>
      <c r="E195" s="47" t="s">
        <v>1204</v>
      </c>
      <c r="F195" s="27"/>
      <c r="G195" s="27"/>
      <c r="H195" s="28"/>
      <c r="I195" s="28"/>
    </row>
    <row r="196" spans="1:9" s="47" customFormat="1" ht="19.8" customHeight="1" x14ac:dyDescent="0.3">
      <c r="A196" s="1" t="s">
        <v>1196</v>
      </c>
      <c r="B196" s="1" t="s">
        <v>1186</v>
      </c>
      <c r="C196" s="47" t="s">
        <v>786</v>
      </c>
      <c r="D196" s="47" t="s">
        <v>787</v>
      </c>
      <c r="E196" s="47" t="s">
        <v>666</v>
      </c>
      <c r="F196" s="27"/>
      <c r="G196" s="27"/>
      <c r="H196" s="28"/>
      <c r="I196" s="28"/>
    </row>
    <row r="197" spans="1:9" s="47" customFormat="1" ht="19.8" customHeight="1" x14ac:dyDescent="0.3">
      <c r="A197" s="1" t="s">
        <v>1196</v>
      </c>
      <c r="B197" s="1" t="s">
        <v>1186</v>
      </c>
      <c r="C197" s="47" t="s">
        <v>656</v>
      </c>
      <c r="D197" s="47" t="s">
        <v>657</v>
      </c>
      <c r="E197" s="47" t="s">
        <v>1197</v>
      </c>
      <c r="F197" s="27"/>
      <c r="G197" s="27"/>
      <c r="H197" s="28"/>
      <c r="I197" s="28"/>
    </row>
    <row r="198" spans="1:9" s="47" customFormat="1" ht="19.8" customHeight="1" x14ac:dyDescent="0.3">
      <c r="A198" s="1" t="s">
        <v>1196</v>
      </c>
      <c r="B198" s="1" t="s">
        <v>1186</v>
      </c>
      <c r="C198" s="47" t="s">
        <v>1119</v>
      </c>
      <c r="D198" s="47" t="s">
        <v>1120</v>
      </c>
      <c r="E198" s="47" t="s">
        <v>669</v>
      </c>
      <c r="F198" s="27"/>
      <c r="G198" s="27"/>
      <c r="H198" s="28"/>
      <c r="I198" s="28"/>
    </row>
    <row r="199" spans="1:9" s="47" customFormat="1" ht="19.8" customHeight="1" x14ac:dyDescent="0.3">
      <c r="A199" s="1" t="s">
        <v>1196</v>
      </c>
      <c r="B199" s="1" t="s">
        <v>1186</v>
      </c>
      <c r="C199" s="47" t="s">
        <v>927</v>
      </c>
      <c r="D199" s="47" t="s">
        <v>928</v>
      </c>
      <c r="E199" s="47" t="s">
        <v>1204</v>
      </c>
      <c r="F199" s="27"/>
      <c r="G199" s="27"/>
      <c r="H199" s="28"/>
      <c r="I199" s="28"/>
    </row>
    <row r="200" spans="1:9" s="47" customFormat="1" ht="19.8" customHeight="1" x14ac:dyDescent="0.3">
      <c r="A200" s="1" t="s">
        <v>1196</v>
      </c>
      <c r="B200" s="1" t="s">
        <v>1186</v>
      </c>
      <c r="C200" s="47" t="s">
        <v>788</v>
      </c>
      <c r="D200" s="47" t="s">
        <v>789</v>
      </c>
      <c r="E200" s="47" t="s">
        <v>666</v>
      </c>
      <c r="F200" s="27"/>
      <c r="G200" s="27"/>
      <c r="H200" s="28"/>
      <c r="I200" s="28"/>
    </row>
    <row r="201" spans="1:9" s="47" customFormat="1" ht="19.8" customHeight="1" x14ac:dyDescent="0.3">
      <c r="A201" s="1" t="s">
        <v>1196</v>
      </c>
      <c r="B201" s="1" t="s">
        <v>1186</v>
      </c>
      <c r="C201" s="47" t="s">
        <v>1121</v>
      </c>
      <c r="D201" s="47" t="s">
        <v>1122</v>
      </c>
      <c r="E201" s="47" t="s">
        <v>669</v>
      </c>
      <c r="F201" s="27"/>
      <c r="G201" s="27"/>
      <c r="H201" s="28"/>
      <c r="I201" s="28"/>
    </row>
    <row r="202" spans="1:9" s="47" customFormat="1" ht="19.8" customHeight="1" x14ac:dyDescent="0.3">
      <c r="A202" s="1" t="s">
        <v>1196</v>
      </c>
      <c r="B202" s="1" t="s">
        <v>1186</v>
      </c>
      <c r="C202" s="47" t="s">
        <v>790</v>
      </c>
      <c r="D202" s="47" t="s">
        <v>791</v>
      </c>
      <c r="E202" s="47" t="s">
        <v>666</v>
      </c>
      <c r="F202" s="27"/>
      <c r="G202" s="27"/>
      <c r="H202" s="28"/>
      <c r="I202" s="28"/>
    </row>
    <row r="203" spans="1:9" s="47" customFormat="1" ht="19.8" customHeight="1" x14ac:dyDescent="0.3">
      <c r="A203" s="1" t="s">
        <v>1196</v>
      </c>
      <c r="B203" s="1" t="s">
        <v>1186</v>
      </c>
      <c r="C203" s="47" t="s">
        <v>792</v>
      </c>
      <c r="D203" s="47" t="s">
        <v>793</v>
      </c>
      <c r="E203" s="47" t="s">
        <v>666</v>
      </c>
      <c r="F203" s="27"/>
      <c r="G203" s="27"/>
      <c r="H203" s="28"/>
      <c r="I203" s="28"/>
    </row>
    <row r="204" spans="1:9" s="47" customFormat="1" ht="19.8" customHeight="1" x14ac:dyDescent="0.3">
      <c r="A204" s="1" t="s">
        <v>1196</v>
      </c>
      <c r="B204" s="1" t="s">
        <v>1186</v>
      </c>
      <c r="C204" s="47" t="s">
        <v>794</v>
      </c>
      <c r="D204" s="47" t="s">
        <v>795</v>
      </c>
      <c r="E204" s="47" t="s">
        <v>669</v>
      </c>
      <c r="F204" s="27"/>
      <c r="G204" s="27"/>
      <c r="H204" s="28"/>
      <c r="I204" s="28"/>
    </row>
    <row r="205" spans="1:9" s="47" customFormat="1" ht="19.8" customHeight="1" x14ac:dyDescent="0.3">
      <c r="A205" s="1" t="s">
        <v>1196</v>
      </c>
      <c r="B205" s="1" t="s">
        <v>1186</v>
      </c>
      <c r="C205" s="47" t="s">
        <v>929</v>
      </c>
      <c r="D205" s="47" t="s">
        <v>930</v>
      </c>
      <c r="E205" s="47" t="s">
        <v>669</v>
      </c>
      <c r="F205" s="27"/>
      <c r="G205" s="27"/>
      <c r="H205" s="28"/>
      <c r="I205" s="28"/>
    </row>
    <row r="206" spans="1:9" s="47" customFormat="1" ht="19.8" customHeight="1" x14ac:dyDescent="0.3">
      <c r="A206" s="1" t="s">
        <v>1196</v>
      </c>
      <c r="B206" s="1" t="s">
        <v>1186</v>
      </c>
      <c r="C206" s="47" t="s">
        <v>658</v>
      </c>
      <c r="D206" s="47" t="s">
        <v>659</v>
      </c>
      <c r="E206" s="47" t="s">
        <v>1204</v>
      </c>
      <c r="F206" s="27"/>
      <c r="G206" s="27"/>
      <c r="H206" s="28"/>
      <c r="I206" s="28"/>
    </row>
    <row r="207" spans="1:9" s="47" customFormat="1" ht="19.8" customHeight="1" x14ac:dyDescent="0.3">
      <c r="A207" s="1" t="s">
        <v>1196</v>
      </c>
      <c r="B207" s="1" t="s">
        <v>1186</v>
      </c>
      <c r="C207" s="47" t="s">
        <v>660</v>
      </c>
      <c r="D207" s="47" t="s">
        <v>661</v>
      </c>
      <c r="E207" s="47" t="s">
        <v>666</v>
      </c>
      <c r="F207" s="27"/>
      <c r="G207" s="27"/>
      <c r="H207" s="28"/>
      <c r="I207" s="28"/>
    </row>
    <row r="208" spans="1:9" s="47" customFormat="1" ht="19.8" customHeight="1" x14ac:dyDescent="0.3">
      <c r="A208" s="1" t="s">
        <v>1196</v>
      </c>
      <c r="B208" s="1" t="s">
        <v>1186</v>
      </c>
      <c r="C208" s="47" t="s">
        <v>931</v>
      </c>
      <c r="D208" s="47" t="s">
        <v>932</v>
      </c>
      <c r="E208" s="47" t="s">
        <v>1204</v>
      </c>
      <c r="F208" s="27"/>
      <c r="G208" s="27"/>
      <c r="H208" s="28"/>
      <c r="I208" s="28"/>
    </row>
    <row r="209" spans="1:9" s="47" customFormat="1" ht="19.8" customHeight="1" x14ac:dyDescent="0.3">
      <c r="A209" s="1" t="s">
        <v>1196</v>
      </c>
      <c r="B209" s="1" t="s">
        <v>1186</v>
      </c>
      <c r="C209" s="47" t="s">
        <v>1040</v>
      </c>
      <c r="D209" s="47" t="s">
        <v>1041</v>
      </c>
      <c r="E209" s="47" t="s">
        <v>1197</v>
      </c>
      <c r="F209" s="27"/>
      <c r="G209" s="27"/>
      <c r="H209" s="28"/>
      <c r="I209" s="28"/>
    </row>
    <row r="210" spans="1:9" s="47" customFormat="1" ht="19.8" customHeight="1" x14ac:dyDescent="0.3">
      <c r="A210" s="1" t="s">
        <v>1196</v>
      </c>
      <c r="B210" s="1" t="s">
        <v>1186</v>
      </c>
      <c r="C210" s="47" t="s">
        <v>662</v>
      </c>
      <c r="D210" s="47" t="s">
        <v>663</v>
      </c>
      <c r="E210" s="47" t="s">
        <v>669</v>
      </c>
      <c r="F210" s="27"/>
      <c r="G210" s="27"/>
      <c r="H210" s="28"/>
      <c r="I210" s="28"/>
    </row>
    <row r="211" spans="1:9" s="47" customFormat="1" ht="19.8" customHeight="1" x14ac:dyDescent="0.3">
      <c r="A211" s="1" t="s">
        <v>1196</v>
      </c>
      <c r="B211" s="1" t="s">
        <v>1186</v>
      </c>
      <c r="C211" s="47" t="s">
        <v>1123</v>
      </c>
      <c r="D211" s="47" t="s">
        <v>1124</v>
      </c>
      <c r="E211" s="47" t="s">
        <v>669</v>
      </c>
      <c r="F211" s="27"/>
      <c r="G211" s="27"/>
      <c r="H211" s="28"/>
      <c r="I211" s="28"/>
    </row>
    <row r="212" spans="1:9" s="47" customFormat="1" ht="19.8" customHeight="1" x14ac:dyDescent="0.3">
      <c r="A212" s="1" t="s">
        <v>1196</v>
      </c>
      <c r="B212" s="1" t="s">
        <v>1186</v>
      </c>
      <c r="C212" s="47" t="s">
        <v>1042</v>
      </c>
      <c r="D212" s="47" t="s">
        <v>1043</v>
      </c>
      <c r="E212" s="47" t="s">
        <v>1197</v>
      </c>
      <c r="F212" s="27"/>
      <c r="G212" s="27"/>
      <c r="H212" s="28"/>
      <c r="I212" s="28"/>
    </row>
    <row r="213" spans="1:9" s="47" customFormat="1" ht="19.8" customHeight="1" x14ac:dyDescent="0.3">
      <c r="A213" s="1" t="s">
        <v>1196</v>
      </c>
      <c r="B213" s="1" t="s">
        <v>1186</v>
      </c>
      <c r="C213" s="47" t="s">
        <v>796</v>
      </c>
      <c r="D213" s="47" t="s">
        <v>797</v>
      </c>
      <c r="E213" s="47" t="s">
        <v>1197</v>
      </c>
      <c r="F213" s="27"/>
      <c r="G213" s="27"/>
      <c r="H213" s="28"/>
      <c r="I213" s="28"/>
    </row>
    <row r="214" spans="1:9" s="47" customFormat="1" ht="19.8" customHeight="1" x14ac:dyDescent="0.3">
      <c r="A214" s="1" t="s">
        <v>1196</v>
      </c>
      <c r="B214" s="1" t="s">
        <v>1186</v>
      </c>
      <c r="C214" s="47" t="s">
        <v>1048</v>
      </c>
      <c r="D214" s="47" t="s">
        <v>1049</v>
      </c>
      <c r="E214" s="47" t="s">
        <v>666</v>
      </c>
      <c r="F214" s="27"/>
      <c r="G214" s="27"/>
      <c r="H214" s="28"/>
      <c r="I214" s="28"/>
    </row>
    <row r="215" spans="1:9" s="47" customFormat="1" ht="19.8" customHeight="1" x14ac:dyDescent="0.3">
      <c r="A215" s="1" t="s">
        <v>1196</v>
      </c>
      <c r="B215" s="1" t="s">
        <v>1186</v>
      </c>
      <c r="C215" s="47" t="s">
        <v>933</v>
      </c>
      <c r="D215" s="47" t="s">
        <v>934</v>
      </c>
      <c r="E215" s="47" t="s">
        <v>1197</v>
      </c>
      <c r="F215" s="27"/>
      <c r="G215" s="27"/>
      <c r="H215" s="28"/>
      <c r="I215" s="28"/>
    </row>
    <row r="216" spans="1:9" s="47" customFormat="1" ht="19.8" customHeight="1" x14ac:dyDescent="0.3">
      <c r="A216" s="1" t="s">
        <v>1196</v>
      </c>
      <c r="B216" s="1" t="s">
        <v>1186</v>
      </c>
      <c r="C216" s="47" t="s">
        <v>798</v>
      </c>
      <c r="D216" s="47" t="s">
        <v>799</v>
      </c>
      <c r="E216" s="47" t="s">
        <v>666</v>
      </c>
      <c r="F216" s="27"/>
      <c r="G216" s="27"/>
      <c r="H216" s="28"/>
      <c r="I216" s="28"/>
    </row>
    <row r="217" spans="1:9" s="47" customFormat="1" ht="19.8" customHeight="1" x14ac:dyDescent="0.3">
      <c r="A217" s="1" t="s">
        <v>1196</v>
      </c>
      <c r="B217" s="1" t="s">
        <v>1186</v>
      </c>
      <c r="C217" s="47" t="s">
        <v>1044</v>
      </c>
      <c r="D217" s="47" t="s">
        <v>1045</v>
      </c>
      <c r="E217" s="47" t="s">
        <v>1204</v>
      </c>
      <c r="F217" s="27"/>
      <c r="G217" s="27"/>
      <c r="H217" s="28"/>
      <c r="I217" s="28"/>
    </row>
    <row r="218" spans="1:9" s="47" customFormat="1" ht="19.8" customHeight="1" x14ac:dyDescent="0.3">
      <c r="A218" s="1" t="s">
        <v>1196</v>
      </c>
      <c r="B218" s="1" t="s">
        <v>1186</v>
      </c>
      <c r="C218" s="47" t="s">
        <v>1046</v>
      </c>
      <c r="D218" s="47" t="s">
        <v>1047</v>
      </c>
      <c r="E218" s="47" t="s">
        <v>666</v>
      </c>
      <c r="F218" s="27"/>
      <c r="G218" s="27"/>
      <c r="H218" s="28"/>
      <c r="I218" s="28"/>
    </row>
    <row r="219" spans="1:9" s="47" customFormat="1" ht="19.8" customHeight="1" x14ac:dyDescent="0.3">
      <c r="A219" s="1" t="s">
        <v>1196</v>
      </c>
      <c r="B219" s="1" t="s">
        <v>1186</v>
      </c>
      <c r="C219" s="47" t="s">
        <v>493</v>
      </c>
      <c r="D219" s="47" t="s">
        <v>935</v>
      </c>
      <c r="E219" s="47" t="s">
        <v>666</v>
      </c>
      <c r="F219" s="27"/>
      <c r="G219" s="27"/>
      <c r="H219" s="28"/>
      <c r="I219" s="28"/>
    </row>
    <row r="220" spans="1:9" s="47" customFormat="1" ht="19.8" customHeight="1" x14ac:dyDescent="0.3">
      <c r="A220" s="1" t="s">
        <v>1196</v>
      </c>
      <c r="B220" s="1" t="s">
        <v>1186</v>
      </c>
      <c r="C220" s="58" t="s">
        <v>1200</v>
      </c>
      <c r="D220" s="47" t="s">
        <v>936</v>
      </c>
      <c r="E220" s="47" t="s">
        <v>1197</v>
      </c>
      <c r="F220" s="27"/>
      <c r="G220" s="27"/>
      <c r="H220" s="28"/>
      <c r="I220" s="28"/>
    </row>
    <row r="221" spans="1:9" s="47" customFormat="1" ht="19.8" customHeight="1" x14ac:dyDescent="0.3">
      <c r="A221" s="1" t="s">
        <v>1196</v>
      </c>
      <c r="B221" s="1" t="s">
        <v>1186</v>
      </c>
      <c r="C221" s="47" t="s">
        <v>1125</v>
      </c>
      <c r="D221" s="47" t="s">
        <v>1126</v>
      </c>
      <c r="E221" s="47" t="s">
        <v>666</v>
      </c>
      <c r="F221" s="27"/>
      <c r="G221" s="27"/>
      <c r="H221" s="28"/>
      <c r="I221" s="28"/>
    </row>
    <row r="222" spans="1:9" s="47" customFormat="1" ht="19.8" customHeight="1" x14ac:dyDescent="0.3">
      <c r="A222" s="1" t="s">
        <v>1196</v>
      </c>
      <c r="B222" s="1" t="s">
        <v>1186</v>
      </c>
      <c r="C222" s="47" t="s">
        <v>800</v>
      </c>
      <c r="D222" s="47" t="s">
        <v>801</v>
      </c>
      <c r="E222" s="47" t="s">
        <v>669</v>
      </c>
      <c r="F222" s="27"/>
      <c r="G222" s="27"/>
      <c r="H222" s="28"/>
      <c r="I222" s="28"/>
    </row>
    <row r="223" spans="1:9" s="47" customFormat="1" ht="19.8" customHeight="1" x14ac:dyDescent="0.3">
      <c r="A223" s="1" t="s">
        <v>1196</v>
      </c>
      <c r="B223" s="1" t="s">
        <v>1186</v>
      </c>
      <c r="C223" s="47" t="s">
        <v>937</v>
      </c>
      <c r="D223" s="47" t="s">
        <v>938</v>
      </c>
      <c r="E223" s="47" t="s">
        <v>666</v>
      </c>
      <c r="F223" s="27"/>
      <c r="G223" s="27"/>
      <c r="H223" s="28"/>
      <c r="I223" s="28"/>
    </row>
    <row r="224" spans="1:9" s="47" customFormat="1" ht="19.8" customHeight="1" x14ac:dyDescent="0.3">
      <c r="A224" s="1" t="s">
        <v>1196</v>
      </c>
      <c r="B224" s="1" t="s">
        <v>1186</v>
      </c>
      <c r="C224" s="47" t="s">
        <v>802</v>
      </c>
      <c r="D224" s="47" t="s">
        <v>803</v>
      </c>
      <c r="E224" s="47" t="s">
        <v>669</v>
      </c>
      <c r="F224" s="27"/>
      <c r="G224" s="27"/>
      <c r="H224" s="28"/>
      <c r="I224" s="28"/>
    </row>
    <row r="225" spans="1:9" s="47" customFormat="1" ht="19.8" customHeight="1" x14ac:dyDescent="0.3">
      <c r="A225" s="1" t="s">
        <v>1196</v>
      </c>
      <c r="B225" s="1" t="s">
        <v>1186</v>
      </c>
      <c r="C225" s="47" t="s">
        <v>804</v>
      </c>
      <c r="D225" s="47" t="s">
        <v>805</v>
      </c>
      <c r="E225" s="47" t="s">
        <v>1197</v>
      </c>
      <c r="F225" s="27"/>
      <c r="G225" s="27"/>
      <c r="H225" s="28"/>
      <c r="I225" s="28"/>
    </row>
    <row r="226" spans="1:9" s="47" customFormat="1" ht="19.8" customHeight="1" x14ac:dyDescent="0.3">
      <c r="A226" s="1" t="s">
        <v>1196</v>
      </c>
      <c r="B226" s="1" t="s">
        <v>1186</v>
      </c>
      <c r="C226" s="47" t="s">
        <v>806</v>
      </c>
      <c r="D226" s="47" t="s">
        <v>807</v>
      </c>
      <c r="E226" s="47" t="s">
        <v>666</v>
      </c>
      <c r="F226" s="27"/>
      <c r="G226" s="27"/>
      <c r="H226" s="28"/>
      <c r="I226" s="28"/>
    </row>
    <row r="227" spans="1:9" s="47" customFormat="1" ht="19.8" customHeight="1" x14ac:dyDescent="0.3">
      <c r="A227" s="1" t="s">
        <v>1196</v>
      </c>
      <c r="B227" s="1" t="s">
        <v>1186</v>
      </c>
      <c r="C227" s="47" t="s">
        <v>1127</v>
      </c>
      <c r="D227" s="47" t="s">
        <v>1128</v>
      </c>
      <c r="E227" s="47" t="s">
        <v>669</v>
      </c>
      <c r="F227" s="27"/>
      <c r="G227" s="27"/>
      <c r="H227" s="28"/>
      <c r="I227" s="28"/>
    </row>
    <row r="228" spans="1:9" s="47" customFormat="1" ht="19.8" customHeight="1" x14ac:dyDescent="0.3">
      <c r="A228" s="1" t="s">
        <v>1196</v>
      </c>
      <c r="B228" s="1" t="s">
        <v>1186</v>
      </c>
      <c r="C228" s="47" t="s">
        <v>1129</v>
      </c>
      <c r="D228" s="47" t="s">
        <v>1130</v>
      </c>
      <c r="E228" s="47" t="s">
        <v>669</v>
      </c>
      <c r="F228" s="27"/>
      <c r="G228" s="27"/>
      <c r="H228" s="28"/>
      <c r="I228" s="28"/>
    </row>
    <row r="229" spans="1:9" s="47" customFormat="1" ht="19.8" customHeight="1" x14ac:dyDescent="0.3">
      <c r="A229" s="1" t="s">
        <v>1196</v>
      </c>
      <c r="B229" s="1" t="s">
        <v>1186</v>
      </c>
      <c r="C229" s="47" t="s">
        <v>939</v>
      </c>
      <c r="D229" s="47" t="s">
        <v>940</v>
      </c>
      <c r="E229" s="47" t="s">
        <v>666</v>
      </c>
      <c r="F229" s="27"/>
      <c r="G229" s="27"/>
      <c r="H229" s="28"/>
      <c r="I229" s="28"/>
    </row>
    <row r="230" spans="1:9" s="47" customFormat="1" ht="19.8" customHeight="1" x14ac:dyDescent="0.3">
      <c r="A230" s="1" t="s">
        <v>1196</v>
      </c>
      <c r="B230" s="1" t="s">
        <v>1186</v>
      </c>
      <c r="C230" s="47" t="s">
        <v>941</v>
      </c>
      <c r="D230" s="47" t="s">
        <v>942</v>
      </c>
      <c r="E230" s="47" t="s">
        <v>669</v>
      </c>
      <c r="F230" s="27"/>
      <c r="G230" s="27"/>
      <c r="H230" s="28"/>
      <c r="I230" s="28"/>
    </row>
    <row r="231" spans="1:9" s="47" customFormat="1" ht="19.8" customHeight="1" x14ac:dyDescent="0.3">
      <c r="A231" s="1" t="s">
        <v>1196</v>
      </c>
      <c r="B231" s="1" t="s">
        <v>1186</v>
      </c>
      <c r="C231" s="47" t="s">
        <v>943</v>
      </c>
      <c r="D231" s="47" t="s">
        <v>944</v>
      </c>
      <c r="E231" s="47" t="s">
        <v>669</v>
      </c>
      <c r="F231" s="27"/>
      <c r="G231" s="27"/>
      <c r="H231" s="28"/>
      <c r="I231" s="28"/>
    </row>
    <row r="232" spans="1:9" s="47" customFormat="1" ht="19.8" customHeight="1" x14ac:dyDescent="0.3">
      <c r="A232" s="1" t="s">
        <v>1196</v>
      </c>
      <c r="B232" s="1" t="s">
        <v>1186</v>
      </c>
      <c r="C232" s="47" t="s">
        <v>945</v>
      </c>
      <c r="D232" s="47" t="s">
        <v>946</v>
      </c>
      <c r="E232" s="47" t="s">
        <v>669</v>
      </c>
      <c r="F232" s="27"/>
      <c r="G232" s="27"/>
      <c r="H232" s="28"/>
      <c r="I232" s="28"/>
    </row>
    <row r="233" spans="1:9" s="47" customFormat="1" ht="19.8" customHeight="1" x14ac:dyDescent="0.3">
      <c r="A233" s="1" t="s">
        <v>1196</v>
      </c>
      <c r="B233" s="1" t="s">
        <v>1186</v>
      </c>
      <c r="C233" s="47" t="s">
        <v>947</v>
      </c>
      <c r="D233" s="47" t="s">
        <v>948</v>
      </c>
      <c r="E233" s="47" t="s">
        <v>666</v>
      </c>
      <c r="F233" s="27"/>
      <c r="G233" s="27"/>
      <c r="H233" s="28"/>
      <c r="I233" s="28"/>
    </row>
    <row r="234" spans="1:9" s="47" customFormat="1" ht="19.8" customHeight="1" x14ac:dyDescent="0.3">
      <c r="A234" s="1" t="s">
        <v>1196</v>
      </c>
      <c r="B234" s="1" t="s">
        <v>1186</v>
      </c>
      <c r="C234" s="47" t="s">
        <v>1050</v>
      </c>
      <c r="D234" s="47" t="s">
        <v>1051</v>
      </c>
      <c r="E234" s="47" t="s">
        <v>1197</v>
      </c>
      <c r="F234" s="27"/>
      <c r="G234" s="27"/>
      <c r="H234" s="28"/>
      <c r="I234" s="28"/>
    </row>
    <row r="235" spans="1:9" s="47" customFormat="1" ht="19.8" customHeight="1" x14ac:dyDescent="0.3">
      <c r="A235" s="1" t="s">
        <v>1196</v>
      </c>
      <c r="B235" s="1" t="s">
        <v>1186</v>
      </c>
      <c r="C235" s="47" t="s">
        <v>1052</v>
      </c>
      <c r="D235" s="47" t="s">
        <v>1053</v>
      </c>
      <c r="E235" s="47" t="s">
        <v>1197</v>
      </c>
      <c r="F235" s="27"/>
      <c r="G235" s="27"/>
      <c r="H235" s="28"/>
      <c r="I235" s="28"/>
    </row>
    <row r="236" spans="1:9" s="47" customFormat="1" ht="19.8" customHeight="1" x14ac:dyDescent="0.3">
      <c r="A236" s="1" t="s">
        <v>1196</v>
      </c>
      <c r="B236" s="1" t="s">
        <v>1186</v>
      </c>
      <c r="C236" s="47" t="s">
        <v>949</v>
      </c>
      <c r="D236" s="47" t="s">
        <v>950</v>
      </c>
      <c r="E236" s="47" t="s">
        <v>669</v>
      </c>
      <c r="F236" s="27"/>
      <c r="G236" s="27"/>
      <c r="H236" s="28"/>
      <c r="I236" s="28"/>
    </row>
    <row r="237" spans="1:9" s="47" customFormat="1" ht="19.8" customHeight="1" x14ac:dyDescent="0.3">
      <c r="A237" s="1" t="s">
        <v>1196</v>
      </c>
      <c r="B237" s="1" t="s">
        <v>1186</v>
      </c>
      <c r="C237" s="47" t="s">
        <v>951</v>
      </c>
      <c r="D237" s="47" t="s">
        <v>952</v>
      </c>
      <c r="E237" s="47" t="s">
        <v>1197</v>
      </c>
      <c r="F237" s="27"/>
      <c r="G237" s="27"/>
      <c r="H237" s="28"/>
      <c r="I237" s="28"/>
    </row>
    <row r="238" spans="1:9" s="47" customFormat="1" ht="19.8" customHeight="1" x14ac:dyDescent="0.3">
      <c r="A238" s="1" t="s">
        <v>1196</v>
      </c>
      <c r="B238" s="1" t="s">
        <v>1186</v>
      </c>
      <c r="C238" s="47" t="s">
        <v>808</v>
      </c>
      <c r="D238" s="57" t="s">
        <v>1205</v>
      </c>
      <c r="E238" s="47" t="s">
        <v>666</v>
      </c>
      <c r="F238" s="27"/>
      <c r="G238" s="27"/>
      <c r="H238" s="28"/>
      <c r="I238" s="28"/>
    </row>
    <row r="239" spans="1:9" s="47" customFormat="1" ht="19.8" customHeight="1" x14ac:dyDescent="0.3">
      <c r="A239" s="1" t="s">
        <v>1196</v>
      </c>
      <c r="B239" s="1" t="s">
        <v>1186</v>
      </c>
      <c r="C239" s="47" t="s">
        <v>953</v>
      </c>
      <c r="D239" s="47" t="s">
        <v>954</v>
      </c>
      <c r="E239" s="47" t="s">
        <v>1197</v>
      </c>
      <c r="F239" s="27"/>
      <c r="G239" s="27"/>
      <c r="H239" s="28"/>
      <c r="I239" s="28"/>
    </row>
    <row r="240" spans="1:9" s="47" customFormat="1" ht="19.8" customHeight="1" x14ac:dyDescent="0.3">
      <c r="A240" s="1" t="s">
        <v>1196</v>
      </c>
      <c r="B240" s="1" t="s">
        <v>1186</v>
      </c>
      <c r="C240" s="47" t="s">
        <v>1054</v>
      </c>
      <c r="D240" s="47" t="s">
        <v>1055</v>
      </c>
      <c r="E240" s="47" t="s">
        <v>669</v>
      </c>
      <c r="F240" s="27"/>
      <c r="G240" s="27"/>
      <c r="H240" s="28"/>
      <c r="I240" s="28"/>
    </row>
    <row r="241" spans="1:9" s="47" customFormat="1" ht="19.8" customHeight="1" x14ac:dyDescent="0.3">
      <c r="A241" s="1" t="s">
        <v>1196</v>
      </c>
      <c r="B241" s="1" t="s">
        <v>1186</v>
      </c>
      <c r="C241" s="47" t="s">
        <v>809</v>
      </c>
      <c r="D241" s="47" t="s">
        <v>810</v>
      </c>
      <c r="E241" s="47" t="s">
        <v>666</v>
      </c>
      <c r="F241" s="27"/>
      <c r="G241" s="27"/>
      <c r="H241" s="28"/>
      <c r="I241" s="28"/>
    </row>
    <row r="242" spans="1:9" s="47" customFormat="1" ht="19.8" customHeight="1" x14ac:dyDescent="0.3">
      <c r="A242" s="1" t="s">
        <v>1196</v>
      </c>
      <c r="B242" s="1" t="s">
        <v>1186</v>
      </c>
      <c r="C242" s="47" t="s">
        <v>955</v>
      </c>
      <c r="D242" s="47" t="s">
        <v>956</v>
      </c>
      <c r="E242" s="47" t="s">
        <v>669</v>
      </c>
      <c r="F242" s="27"/>
      <c r="G242" s="27"/>
      <c r="H242" s="28"/>
      <c r="I242" s="28"/>
    </row>
    <row r="243" spans="1:9" s="47" customFormat="1" ht="19.8" customHeight="1" x14ac:dyDescent="0.3">
      <c r="A243" s="1" t="s">
        <v>1196</v>
      </c>
      <c r="B243" s="1" t="s">
        <v>1186</v>
      </c>
      <c r="C243" s="47" t="s">
        <v>957</v>
      </c>
      <c r="D243" s="47" t="s">
        <v>958</v>
      </c>
      <c r="E243" s="47" t="s">
        <v>666</v>
      </c>
      <c r="F243" s="27"/>
      <c r="G243" s="27"/>
      <c r="H243" s="28"/>
      <c r="I243" s="28"/>
    </row>
    <row r="244" spans="1:9" s="47" customFormat="1" ht="19.8" customHeight="1" x14ac:dyDescent="0.3">
      <c r="A244" s="1" t="s">
        <v>1196</v>
      </c>
      <c r="B244" s="1" t="s">
        <v>1186</v>
      </c>
      <c r="C244" s="47" t="s">
        <v>664</v>
      </c>
      <c r="D244" s="47" t="s">
        <v>665</v>
      </c>
      <c r="E244" s="47" t="s">
        <v>666</v>
      </c>
      <c r="F244" s="27"/>
      <c r="G244" s="27"/>
      <c r="H244" s="28"/>
      <c r="I244" s="28"/>
    </row>
    <row r="245" spans="1:9" s="47" customFormat="1" ht="19.8" customHeight="1" x14ac:dyDescent="0.3">
      <c r="A245" s="1" t="s">
        <v>1196</v>
      </c>
      <c r="B245" s="1" t="s">
        <v>1186</v>
      </c>
      <c r="C245" s="47" t="s">
        <v>1056</v>
      </c>
      <c r="D245" s="47" t="s">
        <v>1057</v>
      </c>
      <c r="E245" s="47" t="s">
        <v>669</v>
      </c>
      <c r="F245" s="27"/>
      <c r="G245" s="27"/>
      <c r="H245" s="28"/>
      <c r="I245" s="28"/>
    </row>
    <row r="246" spans="1:9" s="47" customFormat="1" ht="19.8" customHeight="1" x14ac:dyDescent="0.3">
      <c r="A246" s="1" t="s">
        <v>1196</v>
      </c>
      <c r="B246" s="1" t="s">
        <v>1186</v>
      </c>
      <c r="C246" s="47" t="s">
        <v>959</v>
      </c>
      <c r="D246" s="47" t="s">
        <v>960</v>
      </c>
      <c r="E246" s="47" t="s">
        <v>669</v>
      </c>
      <c r="F246" s="27"/>
      <c r="G246" s="27"/>
      <c r="H246" s="28"/>
      <c r="I246" s="28"/>
    </row>
    <row r="247" spans="1:9" s="47" customFormat="1" ht="19.8" customHeight="1" x14ac:dyDescent="0.3">
      <c r="A247" s="1" t="s">
        <v>1196</v>
      </c>
      <c r="B247" s="1" t="s">
        <v>1186</v>
      </c>
      <c r="C247" s="47" t="s">
        <v>961</v>
      </c>
      <c r="D247" s="47" t="s">
        <v>962</v>
      </c>
      <c r="E247" s="47" t="s">
        <v>1197</v>
      </c>
      <c r="F247" s="27"/>
      <c r="G247" s="27"/>
      <c r="H247" s="28"/>
      <c r="I247" s="28"/>
    </row>
    <row r="248" spans="1:9" s="47" customFormat="1" ht="19.8" customHeight="1" x14ac:dyDescent="0.3">
      <c r="A248" s="1" t="s">
        <v>1196</v>
      </c>
      <c r="B248" s="1" t="s">
        <v>1186</v>
      </c>
      <c r="C248" s="47" t="s">
        <v>1058</v>
      </c>
      <c r="D248" s="47" t="s">
        <v>1059</v>
      </c>
      <c r="E248" s="47" t="s">
        <v>1197</v>
      </c>
      <c r="F248" s="27"/>
      <c r="G248" s="27"/>
      <c r="H248" s="28"/>
      <c r="I248" s="28"/>
    </row>
    <row r="249" spans="1:9" s="47" customFormat="1" ht="19.8" customHeight="1" x14ac:dyDescent="0.3">
      <c r="A249" s="1" t="s">
        <v>1196</v>
      </c>
      <c r="B249" s="1" t="s">
        <v>1186</v>
      </c>
      <c r="C249" s="47" t="s">
        <v>667</v>
      </c>
      <c r="D249" s="47" t="s">
        <v>668</v>
      </c>
      <c r="E249" s="47" t="s">
        <v>669</v>
      </c>
      <c r="F249" s="27"/>
      <c r="G249" s="27"/>
      <c r="H249" s="28"/>
      <c r="I249" s="28"/>
    </row>
    <row r="250" spans="1:9" s="47" customFormat="1" ht="19.8" customHeight="1" x14ac:dyDescent="0.3">
      <c r="A250" s="1" t="s">
        <v>1196</v>
      </c>
      <c r="B250" s="1" t="s">
        <v>1186</v>
      </c>
      <c r="C250" s="47" t="s">
        <v>963</v>
      </c>
      <c r="D250" s="47" t="s">
        <v>964</v>
      </c>
      <c r="E250" s="47" t="s">
        <v>1204</v>
      </c>
      <c r="F250" s="27"/>
      <c r="G250" s="27"/>
      <c r="H250" s="28"/>
      <c r="I250" s="28"/>
    </row>
    <row r="251" spans="1:9" s="47" customFormat="1" ht="19.8" customHeight="1" x14ac:dyDescent="0.3">
      <c r="A251" s="1" t="s">
        <v>1196</v>
      </c>
      <c r="B251" s="1" t="s">
        <v>1186</v>
      </c>
      <c r="C251" s="47" t="s">
        <v>1131</v>
      </c>
      <c r="D251" s="47" t="s">
        <v>1132</v>
      </c>
      <c r="E251" s="47" t="s">
        <v>666</v>
      </c>
      <c r="F251" s="27"/>
      <c r="G251" s="27"/>
      <c r="H251" s="28"/>
      <c r="I251" s="28"/>
    </row>
    <row r="252" spans="1:9" s="47" customFormat="1" ht="19.8" customHeight="1" x14ac:dyDescent="0.3">
      <c r="A252" s="1" t="s">
        <v>1196</v>
      </c>
      <c r="B252" s="1" t="s">
        <v>1186</v>
      </c>
      <c r="C252" s="47" t="s">
        <v>1060</v>
      </c>
      <c r="D252" s="47" t="s">
        <v>1061</v>
      </c>
      <c r="E252" s="47" t="s">
        <v>1204</v>
      </c>
      <c r="F252" s="27"/>
      <c r="G252" s="27"/>
      <c r="H252" s="28"/>
      <c r="I252" s="28"/>
    </row>
    <row r="253" spans="1:9" s="47" customFormat="1" ht="19.8" customHeight="1" x14ac:dyDescent="0.3">
      <c r="A253" s="1" t="s">
        <v>1196</v>
      </c>
      <c r="B253" s="1" t="s">
        <v>1186</v>
      </c>
      <c r="C253" s="47" t="s">
        <v>965</v>
      </c>
      <c r="D253" s="47" t="s">
        <v>966</v>
      </c>
      <c r="E253" s="47" t="s">
        <v>669</v>
      </c>
      <c r="F253" s="27"/>
      <c r="G253" s="27"/>
      <c r="H253" s="28"/>
      <c r="I253" s="28"/>
    </row>
    <row r="254" spans="1:9" s="47" customFormat="1" ht="19.8" customHeight="1" x14ac:dyDescent="0.3">
      <c r="A254" s="1" t="s">
        <v>1196</v>
      </c>
      <c r="B254" s="1" t="s">
        <v>1186</v>
      </c>
      <c r="C254" s="47" t="s">
        <v>1133</v>
      </c>
      <c r="D254" s="47" t="s">
        <v>1134</v>
      </c>
      <c r="E254" s="47" t="s">
        <v>1197</v>
      </c>
      <c r="F254" s="27"/>
      <c r="G254" s="27"/>
      <c r="H254" s="28"/>
      <c r="I254" s="28"/>
    </row>
    <row r="255" spans="1:9" s="47" customFormat="1" ht="19.8" customHeight="1" x14ac:dyDescent="0.3">
      <c r="A255" s="1" t="s">
        <v>1196</v>
      </c>
      <c r="B255" s="1" t="s">
        <v>1186</v>
      </c>
      <c r="C255" s="47" t="s">
        <v>967</v>
      </c>
      <c r="D255" s="47" t="s">
        <v>968</v>
      </c>
      <c r="E255" s="47" t="s">
        <v>1204</v>
      </c>
      <c r="F255" s="27"/>
      <c r="G255" s="27"/>
      <c r="H255" s="28"/>
      <c r="I255" s="28"/>
    </row>
    <row r="256" spans="1:9" s="47" customFormat="1" ht="19.8" customHeight="1" x14ac:dyDescent="0.3">
      <c r="A256" s="1" t="s">
        <v>1196</v>
      </c>
      <c r="B256" s="1" t="s">
        <v>1186</v>
      </c>
      <c r="C256" s="47" t="s">
        <v>1135</v>
      </c>
      <c r="D256" s="47" t="s">
        <v>1136</v>
      </c>
      <c r="E256" s="47" t="s">
        <v>666</v>
      </c>
      <c r="F256" s="27"/>
      <c r="G256" s="27"/>
      <c r="H256" s="28"/>
      <c r="I256" s="28"/>
    </row>
    <row r="257" spans="1:9" s="47" customFormat="1" ht="19.8" customHeight="1" x14ac:dyDescent="0.3">
      <c r="A257" s="1" t="s">
        <v>1196</v>
      </c>
      <c r="B257" s="1" t="s">
        <v>1186</v>
      </c>
      <c r="C257" s="47" t="s">
        <v>670</v>
      </c>
      <c r="D257" s="47" t="s">
        <v>671</v>
      </c>
      <c r="E257" s="47" t="s">
        <v>666</v>
      </c>
      <c r="F257" s="27"/>
      <c r="G257" s="27"/>
      <c r="H257" s="28"/>
      <c r="I257" s="28"/>
    </row>
    <row r="258" spans="1:9" s="47" customFormat="1" ht="19.8" customHeight="1" x14ac:dyDescent="0.3">
      <c r="A258" s="1" t="s">
        <v>1196</v>
      </c>
      <c r="B258" s="1" t="s">
        <v>1186</v>
      </c>
      <c r="C258" s="47" t="s">
        <v>969</v>
      </c>
      <c r="D258" s="47" t="s">
        <v>970</v>
      </c>
      <c r="E258" s="47" t="s">
        <v>666</v>
      </c>
      <c r="F258" s="27"/>
      <c r="G258" s="27"/>
      <c r="H258" s="28"/>
      <c r="I258" s="28"/>
    </row>
    <row r="259" spans="1:9" s="47" customFormat="1" ht="19.8" customHeight="1" x14ac:dyDescent="0.3">
      <c r="A259" s="1" t="s">
        <v>1196</v>
      </c>
      <c r="B259" s="1" t="s">
        <v>1186</v>
      </c>
      <c r="C259" s="47" t="s">
        <v>971</v>
      </c>
      <c r="D259" s="47" t="s">
        <v>972</v>
      </c>
      <c r="E259" s="47" t="s">
        <v>666</v>
      </c>
      <c r="F259" s="27"/>
      <c r="G259" s="27"/>
      <c r="H259" s="28"/>
      <c r="I259" s="28"/>
    </row>
    <row r="260" spans="1:9" s="47" customFormat="1" ht="19.8" customHeight="1" x14ac:dyDescent="0.3">
      <c r="A260" s="1" t="s">
        <v>1196</v>
      </c>
      <c r="B260" s="1" t="s">
        <v>1186</v>
      </c>
      <c r="C260" s="47" t="s">
        <v>973</v>
      </c>
      <c r="D260" s="47" t="s">
        <v>974</v>
      </c>
      <c r="E260" s="47" t="s">
        <v>669</v>
      </c>
      <c r="F260" s="27"/>
      <c r="G260" s="27"/>
      <c r="H260" s="28"/>
      <c r="I260" s="28"/>
    </row>
    <row r="261" spans="1:9" s="47" customFormat="1" ht="19.8" customHeight="1" x14ac:dyDescent="0.3">
      <c r="A261" s="1" t="s">
        <v>1196</v>
      </c>
      <c r="B261" s="1" t="s">
        <v>1186</v>
      </c>
      <c r="C261" s="47" t="s">
        <v>672</v>
      </c>
      <c r="D261" s="47" t="s">
        <v>1201</v>
      </c>
      <c r="E261" s="47" t="s">
        <v>669</v>
      </c>
      <c r="F261" s="27"/>
      <c r="G261" s="27"/>
      <c r="H261" s="28"/>
      <c r="I261" s="28"/>
    </row>
    <row r="262" spans="1:9" s="47" customFormat="1" ht="19.8" customHeight="1" x14ac:dyDescent="0.3">
      <c r="A262" s="1" t="s">
        <v>1196</v>
      </c>
      <c r="B262" s="1" t="s">
        <v>1186</v>
      </c>
      <c r="C262" s="47" t="s">
        <v>673</v>
      </c>
      <c r="D262" s="47" t="s">
        <v>674</v>
      </c>
      <c r="E262" s="47" t="s">
        <v>669</v>
      </c>
      <c r="F262" s="27"/>
      <c r="G262" s="27"/>
      <c r="H262" s="28"/>
      <c r="I262" s="28"/>
    </row>
    <row r="263" spans="1:9" s="47" customFormat="1" ht="19.8" customHeight="1" x14ac:dyDescent="0.3">
      <c r="A263" s="1" t="s">
        <v>1196</v>
      </c>
      <c r="B263" s="1" t="s">
        <v>1186</v>
      </c>
      <c r="C263" s="47" t="s">
        <v>975</v>
      </c>
      <c r="D263" s="47" t="s">
        <v>976</v>
      </c>
      <c r="E263" s="47" t="s">
        <v>669</v>
      </c>
      <c r="F263" s="27"/>
      <c r="G263" s="27"/>
      <c r="H263" s="28"/>
      <c r="I263" s="28"/>
    </row>
    <row r="264" spans="1:9" s="47" customFormat="1" ht="19.8" customHeight="1" x14ac:dyDescent="0.3">
      <c r="A264" s="1" t="s">
        <v>1196</v>
      </c>
      <c r="B264" s="1" t="s">
        <v>1186</v>
      </c>
      <c r="C264" s="47" t="s">
        <v>1062</v>
      </c>
      <c r="D264" s="47" t="s">
        <v>1208</v>
      </c>
      <c r="E264" s="47" t="s">
        <v>1197</v>
      </c>
      <c r="F264" s="27"/>
      <c r="G264" s="27"/>
      <c r="H264" s="28"/>
      <c r="I264" s="28"/>
    </row>
    <row r="265" spans="1:9" s="47" customFormat="1" ht="19.8" customHeight="1" x14ac:dyDescent="0.3">
      <c r="A265" s="1" t="s">
        <v>1196</v>
      </c>
      <c r="B265" s="1" t="s">
        <v>1186</v>
      </c>
      <c r="C265" s="47" t="s">
        <v>1137</v>
      </c>
      <c r="D265" s="47" t="s">
        <v>1138</v>
      </c>
      <c r="E265" s="47" t="s">
        <v>669</v>
      </c>
      <c r="F265" s="27"/>
      <c r="G265" s="27"/>
      <c r="H265" s="28"/>
      <c r="I265" s="28"/>
    </row>
    <row r="266" spans="1:9" s="2" customFormat="1" x14ac:dyDescent="0.3">
      <c r="A266" s="5"/>
      <c r="B266" s="1"/>
      <c r="C266" s="6"/>
      <c r="D266" s="5"/>
      <c r="E266" s="5"/>
    </row>
    <row r="267" spans="1:9" s="7" customFormat="1" ht="25.2" customHeight="1" x14ac:dyDescent="0.3">
      <c r="A267" s="5"/>
      <c r="B267" s="5"/>
      <c r="C267" s="6"/>
      <c r="D267" s="24" t="s">
        <v>1223</v>
      </c>
      <c r="E267" s="23"/>
      <c r="F267" s="24" t="s">
        <v>1220</v>
      </c>
    </row>
    <row r="268" spans="1:9" s="7" customFormat="1" ht="15" x14ac:dyDescent="0.35">
      <c r="A268" s="5"/>
      <c r="B268" s="5"/>
      <c r="C268" s="6"/>
      <c r="D268" s="17" t="s">
        <v>1197</v>
      </c>
      <c r="E268" s="18">
        <f>COUNTIF(E4:E266,"CDH")</f>
        <v>66</v>
      </c>
      <c r="F268" s="19">
        <f>SUM(E268/E274*100)</f>
        <v>25.190839694656486</v>
      </c>
    </row>
    <row r="269" spans="1:9" s="7" customFormat="1" ht="15" x14ac:dyDescent="0.35">
      <c r="A269" s="5"/>
      <c r="B269" s="5"/>
      <c r="C269" s="6"/>
      <c r="D269" s="17" t="s">
        <v>669</v>
      </c>
      <c r="E269" s="18">
        <f>COUNTIF(E4:E267,"MR")</f>
        <v>89</v>
      </c>
      <c r="F269" s="19">
        <f>SUM(E269/E274*100)</f>
        <v>33.969465648854964</v>
      </c>
    </row>
    <row r="270" spans="1:9" s="7" customFormat="1" ht="15" x14ac:dyDescent="0.35">
      <c r="A270" s="5"/>
      <c r="B270" s="5"/>
      <c r="C270" s="6"/>
      <c r="D270" s="17" t="s">
        <v>666</v>
      </c>
      <c r="E270" s="18">
        <f>COUNTIF(E4:E268,"PS")</f>
        <v>88</v>
      </c>
      <c r="F270" s="19">
        <f>SUM(E270/E274*100)</f>
        <v>33.587786259541986</v>
      </c>
    </row>
    <row r="271" spans="1:9" s="7" customFormat="1" ht="15" x14ac:dyDescent="0.35">
      <c r="A271" s="5"/>
      <c r="B271" s="5"/>
      <c r="C271" s="6"/>
      <c r="D271" s="17" t="s">
        <v>1198</v>
      </c>
      <c r="E271" s="18">
        <f>COUNTIF(E4:E269,"defi")</f>
        <v>0</v>
      </c>
      <c r="F271" s="19">
        <f>SUM(E271/E274*100)</f>
        <v>0</v>
      </c>
    </row>
    <row r="272" spans="1:9" s="7" customFormat="1" ht="15" x14ac:dyDescent="0.35">
      <c r="A272" s="5"/>
      <c r="B272" s="5"/>
      <c r="C272" s="6"/>
      <c r="D272" s="17" t="s">
        <v>649</v>
      </c>
      <c r="E272" s="18">
        <f>COUNTIF(E4:E270,"ECOLO")</f>
        <v>5</v>
      </c>
      <c r="F272" s="19">
        <f>SUM(E272/E274*100)</f>
        <v>1.9083969465648856</v>
      </c>
    </row>
    <row r="273" spans="1:6" s="7" customFormat="1" ht="15" x14ac:dyDescent="0.35">
      <c r="A273" s="5"/>
      <c r="B273" s="5"/>
      <c r="C273" s="6"/>
      <c r="D273" s="20" t="s">
        <v>1210</v>
      </c>
      <c r="E273" s="21">
        <f>COUNTIF(E2:E271,"IND")</f>
        <v>14</v>
      </c>
      <c r="F273" s="22">
        <f>SUM(E273/E274*100)</f>
        <v>5.343511450381679</v>
      </c>
    </row>
    <row r="274" spans="1:6" s="7" customFormat="1" x14ac:dyDescent="0.3">
      <c r="A274" s="5"/>
      <c r="B274" s="5"/>
      <c r="C274" s="6"/>
      <c r="D274" s="17" t="s">
        <v>1199</v>
      </c>
      <c r="E274" s="16">
        <f>SUM(E1:E273)</f>
        <v>262</v>
      </c>
      <c r="F274" s="19">
        <f>SUM(F268:F273)</f>
        <v>100.00000000000001</v>
      </c>
    </row>
    <row r="275" spans="1:6" s="7" customFormat="1" x14ac:dyDescent="0.3">
      <c r="A275" s="5"/>
      <c r="B275" s="5"/>
      <c r="C275" s="6"/>
      <c r="D275" s="5"/>
      <c r="E275" s="5" t="s">
        <v>1195</v>
      </c>
    </row>
    <row r="276" spans="1:6" s="7" customFormat="1" x14ac:dyDescent="0.3">
      <c r="A276" s="5"/>
      <c r="B276" s="5"/>
      <c r="C276" s="6"/>
      <c r="D276" s="5"/>
      <c r="E276" s="5"/>
    </row>
    <row r="277" spans="1:6" ht="15.6" x14ac:dyDescent="0.3">
      <c r="D277" s="44" t="s">
        <v>1221</v>
      </c>
    </row>
    <row r="278" spans="1:6" ht="15.6" x14ac:dyDescent="0.3">
      <c r="D278" s="45" t="s">
        <v>1222</v>
      </c>
    </row>
  </sheetData>
  <sortState ref="A5:E527">
    <sortCondition ref="B5:B527"/>
  </sortState>
  <mergeCells count="3">
    <mergeCell ref="F1:G1"/>
    <mergeCell ref="H1:I1"/>
    <mergeCell ref="F2:G2"/>
  </mergeCells>
  <hyperlinks>
    <hyperlink ref="B4" r:id="rId1"/>
    <hyperlink ref="A4" r:id="rId2"/>
    <hyperlink ref="B5:B265" r:id="rId3" display="WL"/>
    <hyperlink ref="A5:A265" r:id="rId4" display="oui"/>
    <hyperlink ref="D278" r:id="rId5"/>
    <hyperlink ref="F1:G1" r:id="rId6" display="CUMULEO"/>
    <hyperlink ref="H1:I1" r:id="rId7" display="OPENTHEBOX"/>
  </hyperlinks>
  <pageMargins left="0.7" right="0.7" top="0.75" bottom="0.75" header="0.3" footer="0.3"/>
  <pageSetup paperSize="9" orientation="portrait"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I331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4.4" x14ac:dyDescent="0.3"/>
  <cols>
    <col min="1" max="2" width="11.5546875" style="5"/>
    <col min="3" max="3" width="23.77734375" style="5" customWidth="1"/>
    <col min="4" max="4" width="48" style="5" customWidth="1"/>
    <col min="5" max="5" width="11.21875" style="5" customWidth="1"/>
    <col min="6" max="6" width="10.5546875" style="35" customWidth="1"/>
    <col min="7" max="7" width="10.88671875" style="35" customWidth="1"/>
    <col min="8" max="8" width="15.109375" style="35" customWidth="1"/>
    <col min="9" max="9" width="20" style="36" customWidth="1"/>
    <col min="10" max="16384" width="11.5546875" style="5"/>
  </cols>
  <sheetData>
    <row r="1" spans="1:9" ht="32.4" customHeight="1" x14ac:dyDescent="0.3">
      <c r="A1" s="14" t="s">
        <v>1191</v>
      </c>
      <c r="B1" s="14" t="s">
        <v>1190</v>
      </c>
      <c r="C1" s="14" t="s">
        <v>1188</v>
      </c>
      <c r="D1" s="14" t="s">
        <v>1194</v>
      </c>
      <c r="E1" s="14" t="s">
        <v>1189</v>
      </c>
      <c r="F1" s="59" t="s">
        <v>1226</v>
      </c>
      <c r="G1" s="60"/>
      <c r="H1" s="61" t="s">
        <v>1227</v>
      </c>
      <c r="I1" s="62"/>
    </row>
    <row r="2" spans="1:9" ht="19.2" customHeight="1" x14ac:dyDescent="0.3">
      <c r="A2" s="37"/>
      <c r="B2" s="37"/>
      <c r="C2" s="37"/>
      <c r="D2" s="37"/>
      <c r="E2" s="37"/>
      <c r="F2" s="63" t="s">
        <v>1215</v>
      </c>
      <c r="G2" s="64"/>
      <c r="H2" s="28" t="s">
        <v>1213</v>
      </c>
      <c r="I2" s="28" t="s">
        <v>1214</v>
      </c>
    </row>
    <row r="3" spans="1:9" ht="19.2" customHeight="1" x14ac:dyDescent="0.3">
      <c r="A3" s="37"/>
      <c r="B3" s="37"/>
      <c r="C3" s="37"/>
      <c r="D3" s="37"/>
      <c r="E3" s="37"/>
      <c r="F3" s="27" t="s">
        <v>1219</v>
      </c>
      <c r="G3" s="27" t="s">
        <v>1216</v>
      </c>
      <c r="H3" s="28" t="s">
        <v>1217</v>
      </c>
      <c r="I3" s="28" t="s">
        <v>1218</v>
      </c>
    </row>
    <row r="4" spans="1:9" s="47" customFormat="1" ht="19.2" customHeight="1" x14ac:dyDescent="0.3">
      <c r="A4" s="1" t="s">
        <v>1196</v>
      </c>
      <c r="B4" s="1" t="s">
        <v>1182</v>
      </c>
      <c r="C4" s="47" t="s">
        <v>401</v>
      </c>
      <c r="D4" s="47" t="s">
        <v>616</v>
      </c>
      <c r="E4" s="47" t="s">
        <v>12</v>
      </c>
      <c r="F4" s="32"/>
      <c r="G4" s="32"/>
      <c r="H4" s="29"/>
      <c r="I4" s="28"/>
    </row>
    <row r="5" spans="1:9" s="47" customFormat="1" ht="19.2" customHeight="1" x14ac:dyDescent="0.3">
      <c r="A5" s="1" t="s">
        <v>1196</v>
      </c>
      <c r="B5" s="1" t="s">
        <v>1182</v>
      </c>
      <c r="C5" s="47" t="s">
        <v>146</v>
      </c>
      <c r="D5" s="47" t="s">
        <v>147</v>
      </c>
      <c r="E5" s="47" t="s">
        <v>12</v>
      </c>
      <c r="F5" s="25"/>
      <c r="G5" s="25"/>
      <c r="H5" s="26"/>
      <c r="I5" s="28"/>
    </row>
    <row r="6" spans="1:9" s="47" customFormat="1" ht="19.2" customHeight="1" x14ac:dyDescent="0.3">
      <c r="A6" s="1" t="s">
        <v>1196</v>
      </c>
      <c r="B6" s="1" t="s">
        <v>1182</v>
      </c>
      <c r="C6" s="47" t="s">
        <v>2</v>
      </c>
      <c r="D6" s="47" t="s">
        <v>3</v>
      </c>
      <c r="E6" s="47" t="s">
        <v>4</v>
      </c>
      <c r="F6" s="32"/>
      <c r="G6" s="32"/>
      <c r="H6" s="29"/>
      <c r="I6" s="28"/>
    </row>
    <row r="7" spans="1:9" s="47" customFormat="1" ht="19.2" customHeight="1" x14ac:dyDescent="0.3">
      <c r="A7" s="1" t="s">
        <v>1196</v>
      </c>
      <c r="B7" s="1" t="s">
        <v>1182</v>
      </c>
      <c r="C7" s="47" t="s">
        <v>148</v>
      </c>
      <c r="D7" s="47" t="s">
        <v>149</v>
      </c>
      <c r="E7" s="47" t="s">
        <v>12</v>
      </c>
      <c r="F7" s="32"/>
      <c r="G7" s="32"/>
      <c r="H7" s="29"/>
      <c r="I7" s="28"/>
    </row>
    <row r="8" spans="1:9" s="47" customFormat="1" ht="19.2" customHeight="1" x14ac:dyDescent="0.3">
      <c r="A8" s="1" t="s">
        <v>1196</v>
      </c>
      <c r="B8" s="1" t="s">
        <v>1182</v>
      </c>
      <c r="C8" s="47" t="s">
        <v>530</v>
      </c>
      <c r="D8" s="47" t="s">
        <v>531</v>
      </c>
      <c r="E8" s="47" t="s">
        <v>4</v>
      </c>
      <c r="F8" s="32"/>
      <c r="G8" s="32"/>
      <c r="H8" s="29"/>
      <c r="I8" s="28"/>
    </row>
    <row r="9" spans="1:9" s="47" customFormat="1" ht="19.2" customHeight="1" x14ac:dyDescent="0.3">
      <c r="A9" s="1" t="s">
        <v>1196</v>
      </c>
      <c r="B9" s="1" t="s">
        <v>1182</v>
      </c>
      <c r="C9" s="47" t="s">
        <v>402</v>
      </c>
      <c r="D9" s="47" t="s">
        <v>403</v>
      </c>
      <c r="E9" s="47" t="s">
        <v>4</v>
      </c>
      <c r="F9" s="32"/>
      <c r="G9" s="32"/>
      <c r="H9" s="29"/>
      <c r="I9" s="28"/>
    </row>
    <row r="10" spans="1:9" s="47" customFormat="1" ht="19.2" customHeight="1" x14ac:dyDescent="0.3">
      <c r="A10" s="1" t="s">
        <v>1196</v>
      </c>
      <c r="B10" s="1" t="s">
        <v>1182</v>
      </c>
      <c r="C10" s="47" t="s">
        <v>273</v>
      </c>
      <c r="D10" s="47" t="s">
        <v>274</v>
      </c>
      <c r="E10" s="47" t="s">
        <v>509</v>
      </c>
      <c r="F10" s="25"/>
      <c r="G10" s="27"/>
      <c r="H10" s="26"/>
      <c r="I10" s="28"/>
    </row>
    <row r="11" spans="1:9" s="47" customFormat="1" ht="19.2" customHeight="1" x14ac:dyDescent="0.3">
      <c r="A11" s="1" t="s">
        <v>1196</v>
      </c>
      <c r="B11" s="1" t="s">
        <v>1182</v>
      </c>
      <c r="C11" s="47" t="s">
        <v>1181</v>
      </c>
      <c r="D11" s="47" t="s">
        <v>5</v>
      </c>
      <c r="E11" s="47" t="s">
        <v>4</v>
      </c>
      <c r="F11" s="32"/>
      <c r="G11" s="32"/>
      <c r="H11" s="29"/>
      <c r="I11" s="28"/>
    </row>
    <row r="12" spans="1:9" s="47" customFormat="1" ht="19.2" customHeight="1" x14ac:dyDescent="0.3">
      <c r="A12" s="1" t="s">
        <v>1196</v>
      </c>
      <c r="B12" s="1" t="s">
        <v>1182</v>
      </c>
      <c r="C12" s="47" t="s">
        <v>275</v>
      </c>
      <c r="D12" s="47" t="s">
        <v>276</v>
      </c>
      <c r="E12" s="47" t="s">
        <v>509</v>
      </c>
      <c r="F12" s="25"/>
      <c r="G12" s="25"/>
      <c r="H12" s="26"/>
      <c r="I12" s="28"/>
    </row>
    <row r="13" spans="1:9" s="47" customFormat="1" ht="19.2" customHeight="1" x14ac:dyDescent="0.3">
      <c r="A13" s="1" t="s">
        <v>1196</v>
      </c>
      <c r="B13" s="1" t="s">
        <v>1182</v>
      </c>
      <c r="C13" s="47" t="s">
        <v>277</v>
      </c>
      <c r="D13" s="47" t="s">
        <v>278</v>
      </c>
      <c r="E13" s="47" t="s">
        <v>64</v>
      </c>
      <c r="F13" s="32"/>
      <c r="G13" s="32"/>
      <c r="H13" s="29"/>
      <c r="I13" s="28"/>
    </row>
    <row r="14" spans="1:9" s="47" customFormat="1" ht="19.2" customHeight="1" x14ac:dyDescent="0.3">
      <c r="A14" s="1" t="s">
        <v>1196</v>
      </c>
      <c r="B14" s="1" t="s">
        <v>1182</v>
      </c>
      <c r="C14" s="47" t="s">
        <v>6</v>
      </c>
      <c r="D14" s="47" t="s">
        <v>7</v>
      </c>
      <c r="E14" s="47" t="s">
        <v>4</v>
      </c>
      <c r="F14" s="32"/>
      <c r="G14" s="32"/>
      <c r="H14" s="29"/>
      <c r="I14" s="28"/>
    </row>
    <row r="15" spans="1:9" s="47" customFormat="1" ht="19.2" customHeight="1" x14ac:dyDescent="0.3">
      <c r="A15" s="1" t="s">
        <v>1196</v>
      </c>
      <c r="B15" s="1" t="s">
        <v>1182</v>
      </c>
      <c r="C15" s="47" t="s">
        <v>532</v>
      </c>
      <c r="D15" s="47" t="s">
        <v>533</v>
      </c>
      <c r="E15" s="47" t="s">
        <v>509</v>
      </c>
      <c r="F15" s="25"/>
      <c r="G15" s="25"/>
      <c r="H15" s="26"/>
      <c r="I15" s="28"/>
    </row>
    <row r="16" spans="1:9" s="47" customFormat="1" ht="19.2" customHeight="1" x14ac:dyDescent="0.3">
      <c r="A16" s="1" t="s">
        <v>1196</v>
      </c>
      <c r="B16" s="1" t="s">
        <v>1182</v>
      </c>
      <c r="C16" s="47" t="s">
        <v>150</v>
      </c>
      <c r="D16" s="47" t="s">
        <v>151</v>
      </c>
      <c r="E16" s="47" t="s">
        <v>12</v>
      </c>
      <c r="F16" s="25"/>
      <c r="G16" s="25"/>
      <c r="H16" s="26"/>
      <c r="I16" s="28"/>
    </row>
    <row r="17" spans="1:9" s="47" customFormat="1" ht="19.2" customHeight="1" x14ac:dyDescent="0.3">
      <c r="A17" s="1" t="s">
        <v>1196</v>
      </c>
      <c r="B17" s="1" t="s">
        <v>1182</v>
      </c>
      <c r="C17" s="47" t="s">
        <v>404</v>
      </c>
      <c r="D17" s="47" t="s">
        <v>405</v>
      </c>
      <c r="E17" s="47" t="s">
        <v>64</v>
      </c>
      <c r="F17" s="32"/>
      <c r="G17" s="32"/>
      <c r="H17" s="29"/>
      <c r="I17" s="28"/>
    </row>
    <row r="18" spans="1:9" s="47" customFormat="1" ht="19.2" customHeight="1" x14ac:dyDescent="0.3">
      <c r="A18" s="1" t="s">
        <v>1196</v>
      </c>
      <c r="B18" s="1" t="s">
        <v>1182</v>
      </c>
      <c r="C18" s="47" t="s">
        <v>406</v>
      </c>
      <c r="D18" s="47" t="s">
        <v>407</v>
      </c>
      <c r="E18" s="47" t="s">
        <v>64</v>
      </c>
      <c r="F18" s="32"/>
      <c r="G18" s="32"/>
      <c r="H18" s="29"/>
      <c r="I18" s="28"/>
    </row>
    <row r="19" spans="1:9" s="47" customFormat="1" ht="19.2" customHeight="1" x14ac:dyDescent="0.3">
      <c r="A19" s="1" t="s">
        <v>1196</v>
      </c>
      <c r="B19" s="1" t="s">
        <v>1182</v>
      </c>
      <c r="C19" s="47" t="s">
        <v>279</v>
      </c>
      <c r="D19" s="47" t="s">
        <v>280</v>
      </c>
      <c r="E19" s="47" t="s">
        <v>12</v>
      </c>
      <c r="F19" s="25"/>
      <c r="G19" s="25"/>
      <c r="H19" s="26"/>
      <c r="I19" s="28"/>
    </row>
    <row r="20" spans="1:9" s="47" customFormat="1" ht="19.2" customHeight="1" x14ac:dyDescent="0.3">
      <c r="A20" s="1" t="s">
        <v>1196</v>
      </c>
      <c r="B20" s="1" t="s">
        <v>1182</v>
      </c>
      <c r="C20" s="47" t="s">
        <v>8</v>
      </c>
      <c r="D20" s="47" t="s">
        <v>9</v>
      </c>
      <c r="E20" s="47" t="s">
        <v>12</v>
      </c>
      <c r="F20" s="32"/>
      <c r="G20" s="32"/>
      <c r="H20" s="29"/>
      <c r="I20" s="28"/>
    </row>
    <row r="21" spans="1:9" s="47" customFormat="1" ht="19.2" customHeight="1" x14ac:dyDescent="0.3">
      <c r="A21" s="1" t="s">
        <v>1196</v>
      </c>
      <c r="B21" s="1" t="s">
        <v>1182</v>
      </c>
      <c r="C21" s="47" t="s">
        <v>10</v>
      </c>
      <c r="D21" s="47" t="s">
        <v>11</v>
      </c>
      <c r="E21" s="47" t="s">
        <v>12</v>
      </c>
      <c r="F21" s="25"/>
      <c r="G21" s="25"/>
      <c r="H21" s="26"/>
      <c r="I21" s="28"/>
    </row>
    <row r="22" spans="1:9" s="47" customFormat="1" ht="19.2" customHeight="1" x14ac:dyDescent="0.3">
      <c r="A22" s="1" t="s">
        <v>1196</v>
      </c>
      <c r="B22" s="1" t="s">
        <v>1182</v>
      </c>
      <c r="C22" s="47" t="s">
        <v>281</v>
      </c>
      <c r="D22" s="47" t="s">
        <v>282</v>
      </c>
      <c r="E22" s="47" t="s">
        <v>12</v>
      </c>
      <c r="F22" s="25"/>
      <c r="G22" s="25"/>
      <c r="H22" s="26"/>
      <c r="I22" s="28"/>
    </row>
    <row r="23" spans="1:9" s="47" customFormat="1" ht="19.2" customHeight="1" x14ac:dyDescent="0.3">
      <c r="A23" s="1" t="s">
        <v>1196</v>
      </c>
      <c r="B23" s="1" t="s">
        <v>1182</v>
      </c>
      <c r="C23" s="47" t="s">
        <v>13</v>
      </c>
      <c r="D23" s="47" t="s">
        <v>14</v>
      </c>
      <c r="E23" s="47" t="s">
        <v>4</v>
      </c>
      <c r="F23" s="32"/>
      <c r="G23" s="32"/>
      <c r="H23" s="29"/>
      <c r="I23" s="28"/>
    </row>
    <row r="24" spans="1:9" s="47" customFormat="1" ht="19.2" customHeight="1" x14ac:dyDescent="0.3">
      <c r="A24" s="1" t="s">
        <v>1196</v>
      </c>
      <c r="B24" s="1" t="s">
        <v>1182</v>
      </c>
      <c r="C24" s="47" t="s">
        <v>152</v>
      </c>
      <c r="D24" s="47" t="s">
        <v>153</v>
      </c>
      <c r="E24" s="47" t="s">
        <v>12</v>
      </c>
      <c r="F24" s="25"/>
      <c r="G24" s="25"/>
      <c r="H24" s="26"/>
      <c r="I24" s="28"/>
    </row>
    <row r="25" spans="1:9" s="47" customFormat="1" ht="19.2" customHeight="1" x14ac:dyDescent="0.3">
      <c r="A25" s="1" t="s">
        <v>1196</v>
      </c>
      <c r="B25" s="1" t="s">
        <v>1182</v>
      </c>
      <c r="C25" s="47" t="s">
        <v>154</v>
      </c>
      <c r="D25" s="47" t="s">
        <v>155</v>
      </c>
      <c r="E25" s="47" t="s">
        <v>64</v>
      </c>
      <c r="F25" s="32"/>
      <c r="G25" s="32"/>
      <c r="H25" s="29"/>
      <c r="I25" s="28"/>
    </row>
    <row r="26" spans="1:9" s="47" customFormat="1" ht="19.2" customHeight="1" x14ac:dyDescent="0.3">
      <c r="A26" s="1" t="s">
        <v>1196</v>
      </c>
      <c r="B26" s="1" t="s">
        <v>1182</v>
      </c>
      <c r="C26" s="47" t="s">
        <v>156</v>
      </c>
      <c r="D26" s="47" t="s">
        <v>157</v>
      </c>
      <c r="E26" s="47" t="s">
        <v>12</v>
      </c>
      <c r="F26" s="25"/>
      <c r="G26" s="25"/>
      <c r="H26" s="26"/>
      <c r="I26" s="28"/>
    </row>
    <row r="27" spans="1:9" s="47" customFormat="1" ht="19.2" customHeight="1" x14ac:dyDescent="0.3">
      <c r="A27" s="1" t="s">
        <v>1196</v>
      </c>
      <c r="B27" s="1" t="s">
        <v>1182</v>
      </c>
      <c r="C27" s="47" t="s">
        <v>534</v>
      </c>
      <c r="D27" s="47" t="s">
        <v>535</v>
      </c>
      <c r="E27" s="47" t="s">
        <v>43</v>
      </c>
      <c r="F27" s="32"/>
      <c r="G27" s="32"/>
      <c r="H27" s="29"/>
      <c r="I27" s="28"/>
    </row>
    <row r="28" spans="1:9" s="47" customFormat="1" ht="19.2" customHeight="1" x14ac:dyDescent="0.3">
      <c r="A28" s="1" t="s">
        <v>1196</v>
      </c>
      <c r="B28" s="1" t="s">
        <v>1182</v>
      </c>
      <c r="C28" s="47" t="s">
        <v>15</v>
      </c>
      <c r="D28" s="47" t="s">
        <v>16</v>
      </c>
      <c r="E28" s="47" t="s">
        <v>12</v>
      </c>
      <c r="F28" s="32"/>
      <c r="G28" s="32"/>
      <c r="H28" s="29"/>
      <c r="I28" s="28"/>
    </row>
    <row r="29" spans="1:9" s="47" customFormat="1" ht="19.2" customHeight="1" x14ac:dyDescent="0.3">
      <c r="A29" s="1" t="s">
        <v>1196</v>
      </c>
      <c r="B29" s="1" t="s">
        <v>1182</v>
      </c>
      <c r="C29" s="47" t="s">
        <v>408</v>
      </c>
      <c r="D29" s="47" t="s">
        <v>409</v>
      </c>
      <c r="E29" s="47" t="s">
        <v>64</v>
      </c>
      <c r="F29" s="32"/>
      <c r="G29" s="32"/>
      <c r="H29" s="29"/>
      <c r="I29" s="28"/>
    </row>
    <row r="30" spans="1:9" s="47" customFormat="1" ht="19.2" customHeight="1" x14ac:dyDescent="0.3">
      <c r="A30" s="1" t="s">
        <v>1196</v>
      </c>
      <c r="B30" s="1" t="s">
        <v>1182</v>
      </c>
      <c r="C30" s="47" t="s">
        <v>158</v>
      </c>
      <c r="D30" s="47" t="s">
        <v>159</v>
      </c>
      <c r="E30" s="47" t="s">
        <v>64</v>
      </c>
      <c r="F30" s="32"/>
      <c r="G30" s="32"/>
      <c r="H30" s="29"/>
      <c r="I30" s="28"/>
    </row>
    <row r="31" spans="1:9" s="47" customFormat="1" ht="19.2" customHeight="1" x14ac:dyDescent="0.3">
      <c r="A31" s="1" t="s">
        <v>1196</v>
      </c>
      <c r="B31" s="1" t="s">
        <v>1182</v>
      </c>
      <c r="C31" s="47" t="s">
        <v>160</v>
      </c>
      <c r="D31" s="47" t="s">
        <v>161</v>
      </c>
      <c r="E31" s="47" t="s">
        <v>12</v>
      </c>
      <c r="F31" s="25"/>
      <c r="G31" s="25"/>
      <c r="H31" s="26"/>
      <c r="I31" s="28"/>
    </row>
    <row r="32" spans="1:9" s="47" customFormat="1" ht="19.2" customHeight="1" x14ac:dyDescent="0.3">
      <c r="A32" s="1" t="s">
        <v>1196</v>
      </c>
      <c r="B32" s="1" t="s">
        <v>1182</v>
      </c>
      <c r="C32" s="47" t="s">
        <v>410</v>
      </c>
      <c r="D32" s="47" t="s">
        <v>411</v>
      </c>
      <c r="E32" s="47" t="s">
        <v>12</v>
      </c>
      <c r="F32" s="32"/>
      <c r="G32" s="32"/>
      <c r="H32" s="29"/>
      <c r="I32" s="28"/>
    </row>
    <row r="33" spans="1:9" s="47" customFormat="1" ht="19.2" customHeight="1" x14ac:dyDescent="0.3">
      <c r="A33" s="1" t="s">
        <v>1196</v>
      </c>
      <c r="B33" s="1" t="s">
        <v>1182</v>
      </c>
      <c r="C33" s="47" t="s">
        <v>162</v>
      </c>
      <c r="D33" s="47" t="s">
        <v>163</v>
      </c>
      <c r="E33" s="47" t="s">
        <v>12</v>
      </c>
      <c r="F33" s="25"/>
      <c r="G33" s="25"/>
      <c r="H33" s="26"/>
      <c r="I33" s="28"/>
    </row>
    <row r="34" spans="1:9" s="47" customFormat="1" ht="19.2" customHeight="1" x14ac:dyDescent="0.3">
      <c r="A34" s="1" t="s">
        <v>1196</v>
      </c>
      <c r="B34" s="1" t="s">
        <v>1182</v>
      </c>
      <c r="C34" s="47" t="s">
        <v>536</v>
      </c>
      <c r="D34" s="47" t="s">
        <v>537</v>
      </c>
      <c r="E34" s="47" t="s">
        <v>4</v>
      </c>
      <c r="F34" s="32"/>
      <c r="G34" s="32"/>
      <c r="H34" s="29"/>
      <c r="I34" s="28"/>
    </row>
    <row r="35" spans="1:9" s="47" customFormat="1" ht="19.2" customHeight="1" x14ac:dyDescent="0.3">
      <c r="A35" s="1" t="s">
        <v>1196</v>
      </c>
      <c r="B35" s="1" t="s">
        <v>1182</v>
      </c>
      <c r="C35" s="47" t="s">
        <v>283</v>
      </c>
      <c r="D35" s="47" t="s">
        <v>284</v>
      </c>
      <c r="E35" s="47" t="s">
        <v>64</v>
      </c>
      <c r="F35" s="32"/>
      <c r="G35" s="32"/>
      <c r="H35" s="29"/>
      <c r="I35" s="28"/>
    </row>
    <row r="36" spans="1:9" s="47" customFormat="1" ht="19.2" customHeight="1" x14ac:dyDescent="0.3">
      <c r="A36" s="1" t="s">
        <v>1196</v>
      </c>
      <c r="B36" s="1" t="s">
        <v>1182</v>
      </c>
      <c r="C36" s="47" t="s">
        <v>538</v>
      </c>
      <c r="D36" s="47" t="s">
        <v>617</v>
      </c>
      <c r="E36" s="47" t="s">
        <v>509</v>
      </c>
      <c r="F36" s="30"/>
      <c r="G36" s="30"/>
      <c r="H36" s="26"/>
      <c r="I36" s="31"/>
    </row>
    <row r="37" spans="1:9" s="47" customFormat="1" ht="19.2" customHeight="1" x14ac:dyDescent="0.3">
      <c r="A37" s="1" t="s">
        <v>1196</v>
      </c>
      <c r="B37" s="1" t="s">
        <v>1182</v>
      </c>
      <c r="C37" s="47" t="s">
        <v>17</v>
      </c>
      <c r="D37" s="47" t="s">
        <v>18</v>
      </c>
      <c r="E37" s="47" t="s">
        <v>43</v>
      </c>
      <c r="F37" s="32"/>
      <c r="G37" s="32"/>
      <c r="H37" s="29"/>
      <c r="I37" s="28"/>
    </row>
    <row r="38" spans="1:9" s="47" customFormat="1" ht="19.2" customHeight="1" x14ac:dyDescent="0.3">
      <c r="A38" s="1" t="s">
        <v>1196</v>
      </c>
      <c r="B38" s="1" t="s">
        <v>1182</v>
      </c>
      <c r="C38" s="47" t="s">
        <v>19</v>
      </c>
      <c r="D38" s="47" t="s">
        <v>20</v>
      </c>
      <c r="E38" s="47" t="s">
        <v>4</v>
      </c>
      <c r="F38" s="32"/>
      <c r="G38" s="32"/>
      <c r="H38" s="29"/>
      <c r="I38" s="28"/>
    </row>
    <row r="39" spans="1:9" s="47" customFormat="1" ht="19.2" customHeight="1" x14ac:dyDescent="0.3">
      <c r="A39" s="1" t="s">
        <v>1196</v>
      </c>
      <c r="B39" s="1" t="s">
        <v>1182</v>
      </c>
      <c r="C39" s="47" t="s">
        <v>21</v>
      </c>
      <c r="D39" s="47" t="s">
        <v>22</v>
      </c>
      <c r="E39" s="47" t="s">
        <v>4</v>
      </c>
      <c r="F39" s="32"/>
      <c r="G39" s="32"/>
      <c r="H39" s="29"/>
      <c r="I39" s="28"/>
    </row>
    <row r="40" spans="1:9" s="47" customFormat="1" ht="19.2" customHeight="1" x14ac:dyDescent="0.3">
      <c r="A40" s="1" t="s">
        <v>1196</v>
      </c>
      <c r="B40" s="1" t="s">
        <v>1182</v>
      </c>
      <c r="C40" s="47" t="s">
        <v>164</v>
      </c>
      <c r="D40" s="47" t="s">
        <v>165</v>
      </c>
      <c r="E40" s="47" t="s">
        <v>64</v>
      </c>
      <c r="F40" s="32"/>
      <c r="G40" s="32"/>
      <c r="H40" s="29"/>
      <c r="I40" s="28"/>
    </row>
    <row r="41" spans="1:9" s="47" customFormat="1" ht="19.2" customHeight="1" x14ac:dyDescent="0.3">
      <c r="A41" s="1" t="s">
        <v>1196</v>
      </c>
      <c r="B41" s="1" t="s">
        <v>1182</v>
      </c>
      <c r="C41" s="47" t="s">
        <v>23</v>
      </c>
      <c r="D41" s="47" t="s">
        <v>24</v>
      </c>
      <c r="E41" s="47" t="s">
        <v>12</v>
      </c>
      <c r="F41" s="25"/>
      <c r="G41" s="25"/>
      <c r="H41" s="26"/>
      <c r="I41" s="28"/>
    </row>
    <row r="42" spans="1:9" s="47" customFormat="1" ht="19.2" customHeight="1" x14ac:dyDescent="0.3">
      <c r="A42" s="1" t="s">
        <v>1196</v>
      </c>
      <c r="B42" s="1" t="s">
        <v>1182</v>
      </c>
      <c r="C42" s="47" t="s">
        <v>25</v>
      </c>
      <c r="D42" s="47" t="s">
        <v>26</v>
      </c>
      <c r="E42" s="47" t="s">
        <v>509</v>
      </c>
      <c r="F42" s="25"/>
      <c r="G42" s="27"/>
      <c r="H42" s="26"/>
      <c r="I42" s="28"/>
    </row>
    <row r="43" spans="1:9" s="47" customFormat="1" ht="19.2" customHeight="1" x14ac:dyDescent="0.3">
      <c r="A43" s="1" t="s">
        <v>1196</v>
      </c>
      <c r="B43" s="1" t="s">
        <v>1182</v>
      </c>
      <c r="C43" s="47" t="s">
        <v>541</v>
      </c>
      <c r="D43" s="47" t="s">
        <v>542</v>
      </c>
      <c r="E43" s="47" t="s">
        <v>12</v>
      </c>
      <c r="F43" s="25"/>
      <c r="G43" s="25"/>
      <c r="H43" s="26"/>
      <c r="I43" s="28"/>
    </row>
    <row r="44" spans="1:9" s="47" customFormat="1" ht="19.2" customHeight="1" x14ac:dyDescent="0.3">
      <c r="A44" s="1" t="s">
        <v>1196</v>
      </c>
      <c r="B44" s="1" t="s">
        <v>1182</v>
      </c>
      <c r="C44" s="47" t="s">
        <v>166</v>
      </c>
      <c r="D44" s="47" t="s">
        <v>167</v>
      </c>
      <c r="E44" s="47" t="s">
        <v>43</v>
      </c>
      <c r="F44" s="32"/>
      <c r="G44" s="32"/>
      <c r="H44" s="29"/>
      <c r="I44" s="28"/>
    </row>
    <row r="45" spans="1:9" s="47" customFormat="1" ht="19.2" customHeight="1" x14ac:dyDescent="0.3">
      <c r="A45" s="1" t="s">
        <v>1196</v>
      </c>
      <c r="B45" s="1" t="s">
        <v>1182</v>
      </c>
      <c r="C45" s="47" t="s">
        <v>412</v>
      </c>
      <c r="D45" s="47" t="s">
        <v>413</v>
      </c>
      <c r="E45" s="47" t="s">
        <v>64</v>
      </c>
      <c r="F45" s="32"/>
      <c r="G45" s="32"/>
      <c r="H45" s="29"/>
      <c r="I45" s="28"/>
    </row>
    <row r="46" spans="1:9" s="47" customFormat="1" ht="19.2" customHeight="1" x14ac:dyDescent="0.3">
      <c r="A46" s="1" t="s">
        <v>1196</v>
      </c>
      <c r="B46" s="1" t="s">
        <v>1182</v>
      </c>
      <c r="C46" s="47" t="s">
        <v>27</v>
      </c>
      <c r="D46" s="47" t="s">
        <v>28</v>
      </c>
      <c r="E46" s="47" t="s">
        <v>4</v>
      </c>
      <c r="F46" s="32"/>
      <c r="G46" s="32"/>
      <c r="H46" s="29"/>
      <c r="I46" s="28"/>
    </row>
    <row r="47" spans="1:9" s="47" customFormat="1" ht="19.2" customHeight="1" x14ac:dyDescent="0.3">
      <c r="A47" s="1" t="s">
        <v>1196</v>
      </c>
      <c r="B47" s="1" t="s">
        <v>1182</v>
      </c>
      <c r="C47" s="47" t="s">
        <v>29</v>
      </c>
      <c r="D47" s="47" t="s">
        <v>30</v>
      </c>
      <c r="E47" s="47" t="s">
        <v>12</v>
      </c>
      <c r="F47" s="32"/>
      <c r="G47" s="32"/>
      <c r="H47" s="29"/>
      <c r="I47" s="28"/>
    </row>
    <row r="48" spans="1:9" s="47" customFormat="1" ht="19.2" customHeight="1" x14ac:dyDescent="0.3">
      <c r="A48" s="1" t="s">
        <v>1196</v>
      </c>
      <c r="B48" s="1" t="s">
        <v>1182</v>
      </c>
      <c r="C48" s="47" t="s">
        <v>285</v>
      </c>
      <c r="D48" s="47" t="s">
        <v>286</v>
      </c>
      <c r="E48" s="47" t="s">
        <v>43</v>
      </c>
      <c r="F48" s="32"/>
      <c r="G48" s="32"/>
      <c r="H48" s="29"/>
      <c r="I48" s="28"/>
    </row>
    <row r="49" spans="1:9" s="47" customFormat="1" ht="19.2" customHeight="1" x14ac:dyDescent="0.3">
      <c r="A49" s="1" t="s">
        <v>1196</v>
      </c>
      <c r="B49" s="1" t="s">
        <v>1182</v>
      </c>
      <c r="C49" s="47" t="s">
        <v>543</v>
      </c>
      <c r="D49" s="47" t="s">
        <v>544</v>
      </c>
      <c r="E49" s="47" t="s">
        <v>12</v>
      </c>
      <c r="F49" s="25"/>
      <c r="G49" s="25"/>
      <c r="H49" s="26"/>
      <c r="I49" s="28"/>
    </row>
    <row r="50" spans="1:9" s="47" customFormat="1" ht="19.2" customHeight="1" x14ac:dyDescent="0.3">
      <c r="A50" s="1" t="s">
        <v>1196</v>
      </c>
      <c r="B50" s="1" t="s">
        <v>1182</v>
      </c>
      <c r="C50" s="47" t="s">
        <v>287</v>
      </c>
      <c r="D50" s="47" t="s">
        <v>288</v>
      </c>
      <c r="E50" s="47" t="s">
        <v>43</v>
      </c>
      <c r="F50" s="32"/>
      <c r="G50" s="32"/>
      <c r="H50" s="29"/>
      <c r="I50" s="28"/>
    </row>
    <row r="51" spans="1:9" s="47" customFormat="1" ht="19.2" customHeight="1" x14ac:dyDescent="0.3">
      <c r="A51" s="1" t="s">
        <v>1196</v>
      </c>
      <c r="B51" s="1" t="s">
        <v>1182</v>
      </c>
      <c r="C51" s="47" t="s">
        <v>414</v>
      </c>
      <c r="D51" s="47" t="s">
        <v>415</v>
      </c>
      <c r="E51" s="47" t="s">
        <v>509</v>
      </c>
      <c r="F51" s="27"/>
      <c r="G51" s="27"/>
      <c r="H51" s="26"/>
      <c r="I51" s="28"/>
    </row>
    <row r="52" spans="1:9" s="47" customFormat="1" ht="19.2" customHeight="1" x14ac:dyDescent="0.3">
      <c r="A52" s="1" t="s">
        <v>1196</v>
      </c>
      <c r="B52" s="1" t="s">
        <v>1182</v>
      </c>
      <c r="C52" s="47" t="s">
        <v>0</v>
      </c>
      <c r="D52" s="47" t="s">
        <v>1</v>
      </c>
      <c r="E52" s="47" t="s">
        <v>509</v>
      </c>
      <c r="F52" s="30"/>
      <c r="G52" s="30"/>
      <c r="H52" s="26"/>
      <c r="I52" s="31"/>
    </row>
    <row r="53" spans="1:9" s="47" customFormat="1" ht="19.2" customHeight="1" x14ac:dyDescent="0.3">
      <c r="A53" s="1" t="s">
        <v>1196</v>
      </c>
      <c r="B53" s="1" t="s">
        <v>1182</v>
      </c>
      <c r="C53" s="47" t="s">
        <v>0</v>
      </c>
      <c r="D53" s="47" t="s">
        <v>1</v>
      </c>
      <c r="E53" s="47" t="s">
        <v>509</v>
      </c>
      <c r="F53" s="27"/>
      <c r="G53" s="27"/>
      <c r="H53" s="29"/>
      <c r="I53" s="28"/>
    </row>
    <row r="54" spans="1:9" s="47" customFormat="1" ht="19.2" customHeight="1" x14ac:dyDescent="0.3">
      <c r="A54" s="1" t="s">
        <v>1196</v>
      </c>
      <c r="B54" s="1" t="s">
        <v>1182</v>
      </c>
      <c r="C54" s="47" t="s">
        <v>0</v>
      </c>
      <c r="D54" s="47" t="s">
        <v>1</v>
      </c>
      <c r="E54" s="47" t="s">
        <v>509</v>
      </c>
      <c r="F54" s="25"/>
      <c r="G54" s="25"/>
      <c r="H54" s="29"/>
      <c r="I54" s="28"/>
    </row>
    <row r="55" spans="1:9" s="47" customFormat="1" ht="19.2" customHeight="1" x14ac:dyDescent="0.3">
      <c r="A55" s="1" t="s">
        <v>1196</v>
      </c>
      <c r="B55" s="1" t="s">
        <v>1182</v>
      </c>
      <c r="C55" s="47" t="s">
        <v>0</v>
      </c>
      <c r="D55" s="47" t="s">
        <v>1</v>
      </c>
      <c r="E55" s="47" t="s">
        <v>509</v>
      </c>
      <c r="F55" s="25"/>
      <c r="G55" s="25"/>
      <c r="H55" s="26"/>
      <c r="I55" s="28"/>
    </row>
    <row r="56" spans="1:9" s="47" customFormat="1" ht="19.2" customHeight="1" x14ac:dyDescent="0.3">
      <c r="A56" s="1" t="s">
        <v>1196</v>
      </c>
      <c r="B56" s="1" t="s">
        <v>1182</v>
      </c>
      <c r="C56" s="47" t="s">
        <v>0</v>
      </c>
      <c r="D56" s="47" t="s">
        <v>1</v>
      </c>
      <c r="E56" s="47" t="s">
        <v>509</v>
      </c>
      <c r="F56" s="25"/>
      <c r="G56" s="25"/>
      <c r="H56" s="28"/>
      <c r="I56" s="28"/>
    </row>
    <row r="57" spans="1:9" s="47" customFormat="1" ht="19.2" customHeight="1" x14ac:dyDescent="0.3">
      <c r="A57" s="1" t="s">
        <v>1196</v>
      </c>
      <c r="B57" s="1" t="s">
        <v>1182</v>
      </c>
      <c r="C57" s="47" t="s">
        <v>331</v>
      </c>
      <c r="D57" s="47" t="s">
        <v>332</v>
      </c>
      <c r="E57" s="47" t="s">
        <v>64</v>
      </c>
      <c r="F57" s="32"/>
      <c r="G57" s="32"/>
      <c r="H57" s="29"/>
      <c r="I57" s="28"/>
    </row>
    <row r="58" spans="1:9" s="47" customFormat="1" ht="19.2" customHeight="1" x14ac:dyDescent="0.3">
      <c r="A58" s="1" t="s">
        <v>1196</v>
      </c>
      <c r="B58" s="1" t="s">
        <v>1182</v>
      </c>
      <c r="C58" s="47" t="s">
        <v>327</v>
      </c>
      <c r="D58" s="47" t="s">
        <v>328</v>
      </c>
      <c r="E58" s="47" t="s">
        <v>64</v>
      </c>
      <c r="F58" s="32"/>
      <c r="G58" s="32"/>
      <c r="H58" s="29"/>
      <c r="I58" s="28"/>
    </row>
    <row r="59" spans="1:9" s="47" customFormat="1" ht="19.2" customHeight="1" x14ac:dyDescent="0.3">
      <c r="A59" s="1" t="s">
        <v>1196</v>
      </c>
      <c r="B59" s="1" t="s">
        <v>1182</v>
      </c>
      <c r="C59" s="47" t="s">
        <v>168</v>
      </c>
      <c r="D59" s="47" t="s">
        <v>169</v>
      </c>
      <c r="E59" s="47" t="s">
        <v>509</v>
      </c>
      <c r="F59" s="25"/>
      <c r="G59" s="25"/>
      <c r="H59" s="26"/>
      <c r="I59" s="28"/>
    </row>
    <row r="60" spans="1:9" s="47" customFormat="1" ht="19.2" customHeight="1" x14ac:dyDescent="0.3">
      <c r="A60" s="1" t="s">
        <v>1196</v>
      </c>
      <c r="B60" s="1" t="s">
        <v>1182</v>
      </c>
      <c r="C60" s="47" t="s">
        <v>289</v>
      </c>
      <c r="D60" s="47" t="s">
        <v>290</v>
      </c>
      <c r="E60" s="47" t="s">
        <v>12</v>
      </c>
      <c r="F60" s="25"/>
      <c r="G60" s="25"/>
      <c r="H60" s="26"/>
      <c r="I60" s="28"/>
    </row>
    <row r="61" spans="1:9" s="47" customFormat="1" ht="19.2" customHeight="1" x14ac:dyDescent="0.3">
      <c r="A61" s="1" t="s">
        <v>1196</v>
      </c>
      <c r="B61" s="1" t="s">
        <v>1182</v>
      </c>
      <c r="C61" s="47" t="s">
        <v>416</v>
      </c>
      <c r="D61" s="47" t="s">
        <v>417</v>
      </c>
      <c r="E61" s="47" t="s">
        <v>509</v>
      </c>
      <c r="F61" s="25"/>
      <c r="G61" s="25"/>
      <c r="H61" s="26"/>
      <c r="I61" s="28"/>
    </row>
    <row r="62" spans="1:9" s="47" customFormat="1" ht="19.2" customHeight="1" x14ac:dyDescent="0.3">
      <c r="A62" s="1" t="s">
        <v>1196</v>
      </c>
      <c r="B62" s="1" t="s">
        <v>1182</v>
      </c>
      <c r="C62" s="47" t="s">
        <v>295</v>
      </c>
      <c r="D62" s="47" t="s">
        <v>296</v>
      </c>
      <c r="E62" s="47" t="s">
        <v>12</v>
      </c>
      <c r="F62" s="25"/>
      <c r="G62" s="25"/>
      <c r="H62" s="26"/>
      <c r="I62" s="28"/>
    </row>
    <row r="63" spans="1:9" s="47" customFormat="1" ht="19.2" customHeight="1" x14ac:dyDescent="0.3">
      <c r="A63" s="1" t="s">
        <v>1196</v>
      </c>
      <c r="B63" s="1" t="s">
        <v>1182</v>
      </c>
      <c r="C63" s="47" t="s">
        <v>418</v>
      </c>
      <c r="D63" s="47" t="s">
        <v>419</v>
      </c>
      <c r="E63" s="47" t="s">
        <v>12</v>
      </c>
      <c r="F63" s="25"/>
      <c r="G63" s="25"/>
      <c r="H63" s="26"/>
      <c r="I63" s="28"/>
    </row>
    <row r="64" spans="1:9" s="47" customFormat="1" ht="19.2" customHeight="1" x14ac:dyDescent="0.3">
      <c r="A64" s="1" t="s">
        <v>1196</v>
      </c>
      <c r="B64" s="1" t="s">
        <v>1182</v>
      </c>
      <c r="C64" s="47" t="s">
        <v>420</v>
      </c>
      <c r="D64" s="47" t="s">
        <v>421</v>
      </c>
      <c r="E64" s="47" t="s">
        <v>4</v>
      </c>
      <c r="F64" s="32"/>
      <c r="G64" s="32"/>
      <c r="H64" s="29"/>
      <c r="I64" s="28"/>
    </row>
    <row r="65" spans="1:9" s="47" customFormat="1" ht="19.2" customHeight="1" x14ac:dyDescent="0.3">
      <c r="A65" s="1" t="s">
        <v>1196</v>
      </c>
      <c r="B65" s="1" t="s">
        <v>1182</v>
      </c>
      <c r="C65" s="47" t="s">
        <v>422</v>
      </c>
      <c r="D65" s="47" t="s">
        <v>423</v>
      </c>
      <c r="E65" s="47" t="s">
        <v>12</v>
      </c>
      <c r="F65" s="32"/>
      <c r="G65" s="32"/>
      <c r="H65" s="29"/>
      <c r="I65" s="28"/>
    </row>
    <row r="66" spans="1:9" s="47" customFormat="1" ht="19.2" customHeight="1" x14ac:dyDescent="0.3">
      <c r="A66" s="1" t="s">
        <v>1196</v>
      </c>
      <c r="B66" s="1" t="s">
        <v>1182</v>
      </c>
      <c r="C66" s="47" t="s">
        <v>297</v>
      </c>
      <c r="D66" s="47" t="s">
        <v>298</v>
      </c>
      <c r="E66" s="47" t="s">
        <v>4</v>
      </c>
      <c r="F66" s="32"/>
      <c r="G66" s="32"/>
      <c r="H66" s="29"/>
      <c r="I66" s="28"/>
    </row>
    <row r="67" spans="1:9" s="47" customFormat="1" ht="19.2" customHeight="1" x14ac:dyDescent="0.3">
      <c r="A67" s="1" t="s">
        <v>1196</v>
      </c>
      <c r="B67" s="1" t="s">
        <v>1182</v>
      </c>
      <c r="C67" s="47" t="s">
        <v>31</v>
      </c>
      <c r="D67" s="47" t="s">
        <v>32</v>
      </c>
      <c r="E67" s="47" t="s">
        <v>4</v>
      </c>
      <c r="F67" s="32"/>
      <c r="G67" s="32"/>
      <c r="H67" s="29"/>
      <c r="I67" s="28"/>
    </row>
    <row r="68" spans="1:9" s="47" customFormat="1" ht="19.2" customHeight="1" x14ac:dyDescent="0.3">
      <c r="A68" s="1" t="s">
        <v>1196</v>
      </c>
      <c r="B68" s="1" t="s">
        <v>1182</v>
      </c>
      <c r="C68" s="47" t="s">
        <v>424</v>
      </c>
      <c r="D68" s="47" t="s">
        <v>425</v>
      </c>
      <c r="E68" s="47" t="s">
        <v>64</v>
      </c>
      <c r="F68" s="32"/>
      <c r="G68" s="32"/>
      <c r="H68" s="29"/>
      <c r="I68" s="28"/>
    </row>
    <row r="69" spans="1:9" s="47" customFormat="1" ht="19.2" customHeight="1" x14ac:dyDescent="0.3">
      <c r="A69" s="1" t="s">
        <v>1196</v>
      </c>
      <c r="B69" s="1" t="s">
        <v>1182</v>
      </c>
      <c r="C69" s="47" t="s">
        <v>545</v>
      </c>
      <c r="D69" s="47" t="s">
        <v>546</v>
      </c>
      <c r="E69" s="47" t="s">
        <v>509</v>
      </c>
      <c r="F69" s="25"/>
      <c r="G69" s="25"/>
      <c r="H69" s="26"/>
      <c r="I69" s="28"/>
    </row>
    <row r="70" spans="1:9" s="47" customFormat="1" ht="19.2" customHeight="1" x14ac:dyDescent="0.3">
      <c r="A70" s="1" t="s">
        <v>1196</v>
      </c>
      <c r="B70" s="1" t="s">
        <v>1182</v>
      </c>
      <c r="C70" s="47" t="s">
        <v>170</v>
      </c>
      <c r="D70" s="47" t="s">
        <v>171</v>
      </c>
      <c r="E70" s="47" t="s">
        <v>12</v>
      </c>
      <c r="F70" s="32"/>
      <c r="G70" s="32"/>
      <c r="H70" s="29"/>
      <c r="I70" s="28"/>
    </row>
    <row r="71" spans="1:9" s="47" customFormat="1" ht="19.2" customHeight="1" x14ac:dyDescent="0.3">
      <c r="A71" s="1" t="s">
        <v>1196</v>
      </c>
      <c r="B71" s="1" t="s">
        <v>1182</v>
      </c>
      <c r="C71" s="47" t="s">
        <v>172</v>
      </c>
      <c r="D71" s="47" t="s">
        <v>173</v>
      </c>
      <c r="E71" s="47" t="s">
        <v>4</v>
      </c>
      <c r="F71" s="32"/>
      <c r="G71" s="32"/>
      <c r="H71" s="29"/>
      <c r="I71" s="28"/>
    </row>
    <row r="72" spans="1:9" s="47" customFormat="1" ht="19.2" customHeight="1" x14ac:dyDescent="0.3">
      <c r="A72" s="1" t="s">
        <v>1196</v>
      </c>
      <c r="B72" s="1" t="s">
        <v>1182</v>
      </c>
      <c r="C72" s="47" t="s">
        <v>547</v>
      </c>
      <c r="D72" s="47" t="s">
        <v>548</v>
      </c>
      <c r="E72" s="47" t="s">
        <v>64</v>
      </c>
      <c r="F72" s="32"/>
      <c r="G72" s="32"/>
      <c r="H72" s="29"/>
      <c r="I72" s="28"/>
    </row>
    <row r="73" spans="1:9" s="47" customFormat="1" ht="19.2" customHeight="1" x14ac:dyDescent="0.3">
      <c r="A73" s="1" t="s">
        <v>1196</v>
      </c>
      <c r="B73" s="1" t="s">
        <v>1182</v>
      </c>
      <c r="C73" s="47" t="s">
        <v>299</v>
      </c>
      <c r="D73" s="47" t="s">
        <v>300</v>
      </c>
      <c r="E73" s="47" t="s">
        <v>12</v>
      </c>
      <c r="F73" s="32"/>
      <c r="G73" s="32"/>
      <c r="H73" s="28"/>
      <c r="I73" s="28"/>
    </row>
    <row r="74" spans="1:9" s="47" customFormat="1" ht="19.2" customHeight="1" x14ac:dyDescent="0.3">
      <c r="A74" s="1" t="s">
        <v>1196</v>
      </c>
      <c r="B74" s="1" t="s">
        <v>1182</v>
      </c>
      <c r="C74" s="47" t="s">
        <v>174</v>
      </c>
      <c r="D74" s="47" t="s">
        <v>175</v>
      </c>
      <c r="E74" s="47" t="s">
        <v>509</v>
      </c>
      <c r="F74" s="27"/>
      <c r="G74" s="27"/>
      <c r="H74" s="26"/>
      <c r="I74" s="28"/>
    </row>
    <row r="75" spans="1:9" s="47" customFormat="1" ht="19.2" customHeight="1" x14ac:dyDescent="0.3">
      <c r="A75" s="1" t="s">
        <v>1196</v>
      </c>
      <c r="B75" s="1" t="s">
        <v>1182</v>
      </c>
      <c r="C75" s="47" t="s">
        <v>33</v>
      </c>
      <c r="D75" s="47" t="s">
        <v>34</v>
      </c>
      <c r="E75" s="47" t="s">
        <v>4</v>
      </c>
      <c r="F75" s="32"/>
      <c r="G75" s="32"/>
      <c r="H75" s="29"/>
      <c r="I75" s="28"/>
    </row>
    <row r="76" spans="1:9" s="47" customFormat="1" ht="19.2" customHeight="1" x14ac:dyDescent="0.3">
      <c r="A76" s="1" t="s">
        <v>1196</v>
      </c>
      <c r="B76" s="1" t="s">
        <v>1182</v>
      </c>
      <c r="C76" s="47" t="s">
        <v>35</v>
      </c>
      <c r="D76" s="47" t="s">
        <v>36</v>
      </c>
      <c r="E76" s="47" t="s">
        <v>4</v>
      </c>
      <c r="F76" s="32"/>
      <c r="G76" s="32"/>
      <c r="H76" s="29"/>
      <c r="I76" s="28"/>
    </row>
    <row r="77" spans="1:9" s="47" customFormat="1" ht="19.2" customHeight="1" x14ac:dyDescent="0.3">
      <c r="A77" s="1" t="s">
        <v>1196</v>
      </c>
      <c r="B77" s="1" t="s">
        <v>1182</v>
      </c>
      <c r="C77" s="47" t="s">
        <v>426</v>
      </c>
      <c r="D77" s="47" t="s">
        <v>427</v>
      </c>
      <c r="E77" s="47" t="s">
        <v>12</v>
      </c>
      <c r="F77" s="32"/>
      <c r="G77" s="32"/>
      <c r="H77" s="29"/>
      <c r="I77" s="28"/>
    </row>
    <row r="78" spans="1:9" s="47" customFormat="1" ht="19.2" customHeight="1" x14ac:dyDescent="0.3">
      <c r="A78" s="1" t="s">
        <v>1196</v>
      </c>
      <c r="B78" s="1" t="s">
        <v>1182</v>
      </c>
      <c r="C78" s="47" t="s">
        <v>428</v>
      </c>
      <c r="D78" s="47" t="s">
        <v>429</v>
      </c>
      <c r="E78" s="47" t="s">
        <v>12</v>
      </c>
      <c r="F78" s="33"/>
      <c r="G78" s="33"/>
      <c r="H78" s="29"/>
      <c r="I78" s="34"/>
    </row>
    <row r="79" spans="1:9" s="47" customFormat="1" ht="19.2" customHeight="1" x14ac:dyDescent="0.3">
      <c r="A79" s="1" t="s">
        <v>1196</v>
      </c>
      <c r="B79" s="1" t="s">
        <v>1182</v>
      </c>
      <c r="C79" s="47" t="s">
        <v>301</v>
      </c>
      <c r="D79" s="47" t="s">
        <v>302</v>
      </c>
      <c r="E79" s="47" t="s">
        <v>509</v>
      </c>
      <c r="F79" s="25"/>
      <c r="G79" s="25"/>
      <c r="H79" s="29"/>
      <c r="I79" s="28"/>
    </row>
    <row r="80" spans="1:9" s="47" customFormat="1" ht="19.2" customHeight="1" x14ac:dyDescent="0.3">
      <c r="A80" s="1" t="s">
        <v>1196</v>
      </c>
      <c r="B80" s="1" t="s">
        <v>1182</v>
      </c>
      <c r="C80" s="47" t="s">
        <v>37</v>
      </c>
      <c r="D80" s="47" t="s">
        <v>38</v>
      </c>
      <c r="E80" s="47" t="s">
        <v>12</v>
      </c>
      <c r="F80" s="32"/>
      <c r="G80" s="32"/>
      <c r="H80" s="29"/>
      <c r="I80" s="28"/>
    </row>
    <row r="81" spans="1:9" s="47" customFormat="1" ht="19.2" customHeight="1" x14ac:dyDescent="0.3">
      <c r="A81" s="1" t="s">
        <v>1196</v>
      </c>
      <c r="B81" s="1" t="s">
        <v>1182</v>
      </c>
      <c r="C81" s="47" t="s">
        <v>430</v>
      </c>
      <c r="D81" s="47" t="s">
        <v>431</v>
      </c>
      <c r="E81" s="47" t="s">
        <v>4</v>
      </c>
      <c r="F81" s="32"/>
      <c r="G81" s="32"/>
      <c r="H81" s="29"/>
      <c r="I81" s="28"/>
    </row>
    <row r="82" spans="1:9" s="47" customFormat="1" ht="19.2" customHeight="1" x14ac:dyDescent="0.3">
      <c r="A82" s="1" t="s">
        <v>1196</v>
      </c>
      <c r="B82" s="1" t="s">
        <v>1182</v>
      </c>
      <c r="C82" s="47" t="s">
        <v>549</v>
      </c>
      <c r="D82" s="47" t="s">
        <v>550</v>
      </c>
      <c r="E82" s="47" t="s">
        <v>4</v>
      </c>
      <c r="F82" s="32"/>
      <c r="G82" s="32"/>
      <c r="H82" s="29"/>
      <c r="I82" s="28"/>
    </row>
    <row r="83" spans="1:9" s="47" customFormat="1" ht="19.2" customHeight="1" x14ac:dyDescent="0.3">
      <c r="A83" s="1" t="s">
        <v>1196</v>
      </c>
      <c r="B83" s="1" t="s">
        <v>1182</v>
      </c>
      <c r="C83" s="47" t="s">
        <v>303</v>
      </c>
      <c r="D83" s="47" t="s">
        <v>304</v>
      </c>
      <c r="E83" s="47" t="s">
        <v>509</v>
      </c>
      <c r="F83" s="25"/>
      <c r="G83" s="25"/>
      <c r="H83" s="26"/>
      <c r="I83" s="28"/>
    </row>
    <row r="84" spans="1:9" s="47" customFormat="1" ht="19.2" customHeight="1" x14ac:dyDescent="0.3">
      <c r="A84" s="1" t="s">
        <v>1196</v>
      </c>
      <c r="B84" s="1" t="s">
        <v>1182</v>
      </c>
      <c r="C84" s="47" t="s">
        <v>176</v>
      </c>
      <c r="D84" s="47" t="s">
        <v>177</v>
      </c>
      <c r="E84" s="47" t="s">
        <v>12</v>
      </c>
      <c r="F84" s="33"/>
      <c r="G84" s="33"/>
      <c r="H84" s="29"/>
      <c r="I84" s="28"/>
    </row>
    <row r="85" spans="1:9" s="47" customFormat="1" ht="19.2" customHeight="1" x14ac:dyDescent="0.3">
      <c r="A85" s="1" t="s">
        <v>1196</v>
      </c>
      <c r="B85" s="1" t="s">
        <v>1182</v>
      </c>
      <c r="C85" s="47" t="s">
        <v>434</v>
      </c>
      <c r="D85" s="47" t="s">
        <v>435</v>
      </c>
      <c r="E85" s="47" t="s">
        <v>43</v>
      </c>
      <c r="F85" s="32"/>
      <c r="G85" s="32"/>
      <c r="H85" s="29"/>
      <c r="I85" s="28"/>
    </row>
    <row r="86" spans="1:9" s="47" customFormat="1" ht="19.2" customHeight="1" x14ac:dyDescent="0.3">
      <c r="A86" s="1" t="s">
        <v>1196</v>
      </c>
      <c r="B86" s="1" t="s">
        <v>1182</v>
      </c>
      <c r="C86" s="47" t="s">
        <v>432</v>
      </c>
      <c r="D86" s="47" t="s">
        <v>433</v>
      </c>
      <c r="E86" s="47" t="s">
        <v>64</v>
      </c>
      <c r="F86" s="32"/>
      <c r="G86" s="32"/>
      <c r="H86" s="29"/>
      <c r="I86" s="28"/>
    </row>
    <row r="87" spans="1:9" s="47" customFormat="1" ht="19.2" customHeight="1" x14ac:dyDescent="0.3">
      <c r="A87" s="1" t="s">
        <v>1196</v>
      </c>
      <c r="B87" s="1" t="s">
        <v>1182</v>
      </c>
      <c r="C87" s="47" t="s">
        <v>39</v>
      </c>
      <c r="D87" s="47" t="s">
        <v>40</v>
      </c>
      <c r="E87" s="47" t="s">
        <v>4</v>
      </c>
      <c r="F87" s="32"/>
      <c r="G87" s="32"/>
      <c r="H87" s="29"/>
      <c r="I87" s="28"/>
    </row>
    <row r="88" spans="1:9" s="47" customFormat="1" ht="19.2" customHeight="1" x14ac:dyDescent="0.3">
      <c r="A88" s="1" t="s">
        <v>1196</v>
      </c>
      <c r="B88" s="1" t="s">
        <v>1182</v>
      </c>
      <c r="C88" s="47" t="s">
        <v>178</v>
      </c>
      <c r="D88" s="47" t="s">
        <v>179</v>
      </c>
      <c r="E88" s="47" t="s">
        <v>64</v>
      </c>
      <c r="F88" s="32"/>
      <c r="G88" s="32"/>
      <c r="H88" s="29"/>
      <c r="I88" s="28"/>
    </row>
    <row r="89" spans="1:9" s="47" customFormat="1" ht="19.2" customHeight="1" x14ac:dyDescent="0.3">
      <c r="A89" s="1" t="s">
        <v>1196</v>
      </c>
      <c r="B89" s="1" t="s">
        <v>1182</v>
      </c>
      <c r="C89" s="47" t="s">
        <v>551</v>
      </c>
      <c r="D89" s="47" t="s">
        <v>552</v>
      </c>
      <c r="E89" s="47" t="s">
        <v>12</v>
      </c>
      <c r="F89" s="32"/>
      <c r="G89" s="32"/>
      <c r="H89" s="28"/>
      <c r="I89" s="28"/>
    </row>
    <row r="90" spans="1:9" s="47" customFormat="1" ht="19.2" customHeight="1" x14ac:dyDescent="0.3">
      <c r="A90" s="1" t="s">
        <v>1196</v>
      </c>
      <c r="B90" s="1" t="s">
        <v>1182</v>
      </c>
      <c r="C90" s="47" t="s">
        <v>553</v>
      </c>
      <c r="D90" s="47" t="s">
        <v>554</v>
      </c>
      <c r="E90" s="47" t="s">
        <v>43</v>
      </c>
      <c r="F90" s="32"/>
      <c r="G90" s="32"/>
      <c r="H90" s="29"/>
      <c r="I90" s="28"/>
    </row>
    <row r="91" spans="1:9" s="47" customFormat="1" ht="19.2" customHeight="1" x14ac:dyDescent="0.3">
      <c r="A91" s="1" t="s">
        <v>1196</v>
      </c>
      <c r="B91" s="1" t="s">
        <v>1182</v>
      </c>
      <c r="C91" s="47" t="s">
        <v>305</v>
      </c>
      <c r="D91" s="47" t="s">
        <v>306</v>
      </c>
      <c r="E91" s="47" t="s">
        <v>12</v>
      </c>
      <c r="F91" s="32"/>
      <c r="G91" s="32"/>
      <c r="H91" s="29"/>
      <c r="I91" s="28"/>
    </row>
    <row r="92" spans="1:9" s="47" customFormat="1" ht="19.2" customHeight="1" x14ac:dyDescent="0.3">
      <c r="A92" s="1" t="s">
        <v>1196</v>
      </c>
      <c r="B92" s="1" t="s">
        <v>1182</v>
      </c>
      <c r="C92" s="47" t="s">
        <v>180</v>
      </c>
      <c r="D92" s="47" t="s">
        <v>181</v>
      </c>
      <c r="E92" s="47" t="s">
        <v>43</v>
      </c>
      <c r="F92" s="32"/>
      <c r="G92" s="32"/>
      <c r="H92" s="29"/>
      <c r="I92" s="28"/>
    </row>
    <row r="93" spans="1:9" s="47" customFormat="1" ht="19.2" customHeight="1" x14ac:dyDescent="0.3">
      <c r="A93" s="1" t="s">
        <v>1196</v>
      </c>
      <c r="B93" s="1" t="s">
        <v>1182</v>
      </c>
      <c r="C93" s="47" t="s">
        <v>182</v>
      </c>
      <c r="D93" s="47" t="s">
        <v>183</v>
      </c>
      <c r="E93" s="47" t="s">
        <v>12</v>
      </c>
      <c r="F93" s="32"/>
      <c r="G93" s="32"/>
      <c r="H93" s="28"/>
      <c r="I93" s="28"/>
    </row>
    <row r="94" spans="1:9" s="47" customFormat="1" ht="19.2" customHeight="1" x14ac:dyDescent="0.3">
      <c r="A94" s="1" t="s">
        <v>1196</v>
      </c>
      <c r="B94" s="1" t="s">
        <v>1182</v>
      </c>
      <c r="C94" s="47" t="s">
        <v>436</v>
      </c>
      <c r="D94" s="47" t="s">
        <v>437</v>
      </c>
      <c r="E94" s="47" t="s">
        <v>64</v>
      </c>
      <c r="F94" s="32"/>
      <c r="G94" s="32"/>
      <c r="H94" s="29"/>
      <c r="I94" s="28"/>
    </row>
    <row r="95" spans="1:9" s="47" customFormat="1" ht="19.2" customHeight="1" x14ac:dyDescent="0.3">
      <c r="A95" s="1" t="s">
        <v>1196</v>
      </c>
      <c r="B95" s="1" t="s">
        <v>1182</v>
      </c>
      <c r="C95" s="47" t="s">
        <v>184</v>
      </c>
      <c r="D95" s="47" t="s">
        <v>185</v>
      </c>
      <c r="E95" s="47" t="s">
        <v>12</v>
      </c>
      <c r="F95" s="32"/>
      <c r="G95" s="32"/>
      <c r="H95" s="28"/>
      <c r="I95" s="28"/>
    </row>
    <row r="96" spans="1:9" s="47" customFormat="1" ht="19.2" customHeight="1" x14ac:dyDescent="0.3">
      <c r="A96" s="1" t="s">
        <v>1196</v>
      </c>
      <c r="B96" s="1" t="s">
        <v>1182</v>
      </c>
      <c r="C96" s="47" t="s">
        <v>41</v>
      </c>
      <c r="D96" s="47" t="s">
        <v>42</v>
      </c>
      <c r="E96" s="47" t="s">
        <v>43</v>
      </c>
      <c r="F96" s="32"/>
      <c r="G96" s="32"/>
      <c r="H96" s="29"/>
      <c r="I96" s="28"/>
    </row>
    <row r="97" spans="1:9" s="47" customFormat="1" ht="19.2" customHeight="1" x14ac:dyDescent="0.3">
      <c r="A97" s="1" t="s">
        <v>1196</v>
      </c>
      <c r="B97" s="1" t="s">
        <v>1182</v>
      </c>
      <c r="C97" s="47" t="s">
        <v>186</v>
      </c>
      <c r="D97" s="47" t="s">
        <v>187</v>
      </c>
      <c r="E97" s="47" t="s">
        <v>64</v>
      </c>
      <c r="F97" s="32"/>
      <c r="G97" s="32"/>
      <c r="H97" s="29"/>
      <c r="I97" s="28"/>
    </row>
    <row r="98" spans="1:9" s="47" customFormat="1" ht="19.2" customHeight="1" x14ac:dyDescent="0.3">
      <c r="A98" s="1" t="s">
        <v>1196</v>
      </c>
      <c r="B98" s="1" t="s">
        <v>1182</v>
      </c>
      <c r="C98" s="47" t="s">
        <v>438</v>
      </c>
      <c r="D98" s="47" t="s">
        <v>439</v>
      </c>
      <c r="E98" s="47" t="s">
        <v>4</v>
      </c>
      <c r="F98" s="32"/>
      <c r="G98" s="32"/>
      <c r="H98" s="29"/>
      <c r="I98" s="28"/>
    </row>
    <row r="99" spans="1:9" s="47" customFormat="1" ht="19.2" customHeight="1" x14ac:dyDescent="0.3">
      <c r="A99" s="1" t="s">
        <v>1196</v>
      </c>
      <c r="B99" s="1" t="s">
        <v>1182</v>
      </c>
      <c r="C99" s="47" t="s">
        <v>188</v>
      </c>
      <c r="D99" s="47" t="s">
        <v>189</v>
      </c>
      <c r="E99" s="47" t="s">
        <v>12</v>
      </c>
      <c r="F99" s="32"/>
      <c r="G99" s="32"/>
      <c r="H99" s="28"/>
      <c r="I99" s="28"/>
    </row>
    <row r="100" spans="1:9" s="47" customFormat="1" ht="19.2" customHeight="1" x14ac:dyDescent="0.3">
      <c r="A100" s="1" t="s">
        <v>1196</v>
      </c>
      <c r="B100" s="1" t="s">
        <v>1182</v>
      </c>
      <c r="C100" s="47" t="s">
        <v>555</v>
      </c>
      <c r="D100" s="47" t="s">
        <v>556</v>
      </c>
      <c r="E100" s="47" t="s">
        <v>12</v>
      </c>
      <c r="F100" s="32"/>
      <c r="G100" s="32"/>
      <c r="H100" s="29"/>
      <c r="I100" s="28"/>
    </row>
    <row r="101" spans="1:9" s="47" customFormat="1" ht="19.2" customHeight="1" x14ac:dyDescent="0.3">
      <c r="A101" s="1" t="s">
        <v>1196</v>
      </c>
      <c r="B101" s="1" t="s">
        <v>1182</v>
      </c>
      <c r="C101" s="47" t="s">
        <v>557</v>
      </c>
      <c r="D101" s="47" t="s">
        <v>558</v>
      </c>
      <c r="E101" s="47" t="s">
        <v>12</v>
      </c>
      <c r="F101" s="32"/>
      <c r="G101" s="32"/>
      <c r="H101" s="29"/>
      <c r="I101" s="28"/>
    </row>
    <row r="102" spans="1:9" s="47" customFormat="1" ht="19.2" customHeight="1" x14ac:dyDescent="0.3">
      <c r="A102" s="1" t="s">
        <v>1196</v>
      </c>
      <c r="B102" s="1" t="s">
        <v>1182</v>
      </c>
      <c r="C102" s="47" t="s">
        <v>440</v>
      </c>
      <c r="D102" s="47" t="s">
        <v>441</v>
      </c>
      <c r="E102" s="47" t="s">
        <v>12</v>
      </c>
      <c r="F102" s="32"/>
      <c r="G102" s="32"/>
      <c r="H102" s="29"/>
      <c r="I102" s="28"/>
    </row>
    <row r="103" spans="1:9" s="47" customFormat="1" ht="19.2" customHeight="1" x14ac:dyDescent="0.3">
      <c r="A103" s="1" t="s">
        <v>1196</v>
      </c>
      <c r="B103" s="1" t="s">
        <v>1182</v>
      </c>
      <c r="C103" s="47" t="s">
        <v>559</v>
      </c>
      <c r="D103" s="47" t="s">
        <v>560</v>
      </c>
      <c r="E103" s="47" t="s">
        <v>12</v>
      </c>
      <c r="F103" s="32"/>
      <c r="G103" s="32"/>
      <c r="H103" s="29"/>
      <c r="I103" s="28"/>
    </row>
    <row r="104" spans="1:9" s="47" customFormat="1" ht="19.2" customHeight="1" x14ac:dyDescent="0.3">
      <c r="A104" s="1" t="s">
        <v>1196</v>
      </c>
      <c r="B104" s="1" t="s">
        <v>1182</v>
      </c>
      <c r="C104" s="47" t="s">
        <v>307</v>
      </c>
      <c r="D104" s="47" t="s">
        <v>308</v>
      </c>
      <c r="E104" s="47" t="s">
        <v>43</v>
      </c>
      <c r="F104" s="32"/>
      <c r="G104" s="32"/>
      <c r="H104" s="29"/>
      <c r="I104" s="28"/>
    </row>
    <row r="105" spans="1:9" s="47" customFormat="1" ht="19.2" customHeight="1" x14ac:dyDescent="0.3">
      <c r="A105" s="1" t="s">
        <v>1196</v>
      </c>
      <c r="B105" s="1" t="s">
        <v>1182</v>
      </c>
      <c r="C105" s="47" t="s">
        <v>561</v>
      </c>
      <c r="D105" s="47" t="s">
        <v>562</v>
      </c>
      <c r="E105" s="47" t="s">
        <v>43</v>
      </c>
      <c r="F105" s="32"/>
      <c r="G105" s="32"/>
      <c r="H105" s="29"/>
      <c r="I105" s="28"/>
    </row>
    <row r="106" spans="1:9" s="47" customFormat="1" ht="19.2" customHeight="1" x14ac:dyDescent="0.3">
      <c r="A106" s="1" t="s">
        <v>1196</v>
      </c>
      <c r="B106" s="1" t="s">
        <v>1182</v>
      </c>
      <c r="C106" s="47" t="s">
        <v>497</v>
      </c>
      <c r="D106" s="47" t="s">
        <v>498</v>
      </c>
      <c r="E106" s="47" t="s">
        <v>509</v>
      </c>
      <c r="F106" s="25"/>
      <c r="G106" s="25"/>
      <c r="H106" s="26"/>
      <c r="I106" s="28"/>
    </row>
    <row r="107" spans="1:9" s="47" customFormat="1" ht="19.2" customHeight="1" x14ac:dyDescent="0.3">
      <c r="A107" s="1" t="s">
        <v>1196</v>
      </c>
      <c r="B107" s="1" t="s">
        <v>1182</v>
      </c>
      <c r="C107" s="47" t="s">
        <v>563</v>
      </c>
      <c r="D107" s="47" t="s">
        <v>564</v>
      </c>
      <c r="E107" s="47" t="s">
        <v>509</v>
      </c>
      <c r="F107" s="27"/>
      <c r="G107" s="27"/>
      <c r="H107" s="26"/>
      <c r="I107" s="28"/>
    </row>
    <row r="108" spans="1:9" s="47" customFormat="1" ht="19.2" customHeight="1" x14ac:dyDescent="0.3">
      <c r="A108" s="1" t="s">
        <v>1196</v>
      </c>
      <c r="B108" s="1" t="s">
        <v>1182</v>
      </c>
      <c r="C108" s="47" t="s">
        <v>565</v>
      </c>
      <c r="D108" s="47" t="s">
        <v>566</v>
      </c>
      <c r="E108" s="47" t="s">
        <v>64</v>
      </c>
      <c r="F108" s="32"/>
      <c r="G108" s="32"/>
      <c r="H108" s="29"/>
      <c r="I108" s="28"/>
    </row>
    <row r="109" spans="1:9" s="47" customFormat="1" ht="19.2" customHeight="1" x14ac:dyDescent="0.3">
      <c r="A109" s="1" t="s">
        <v>1196</v>
      </c>
      <c r="B109" s="1" t="s">
        <v>1182</v>
      </c>
      <c r="C109" s="47" t="s">
        <v>565</v>
      </c>
      <c r="D109" s="47" t="s">
        <v>1180</v>
      </c>
      <c r="E109" s="47" t="s">
        <v>43</v>
      </c>
      <c r="F109" s="32"/>
      <c r="G109" s="32"/>
      <c r="H109" s="29"/>
      <c r="I109" s="28"/>
    </row>
    <row r="110" spans="1:9" s="47" customFormat="1" ht="19.2" customHeight="1" x14ac:dyDescent="0.3">
      <c r="A110" s="1" t="s">
        <v>1196</v>
      </c>
      <c r="B110" s="1" t="s">
        <v>1182</v>
      </c>
      <c r="C110" s="47" t="s">
        <v>44</v>
      </c>
      <c r="D110" s="47" t="s">
        <v>45</v>
      </c>
      <c r="E110" s="47" t="s">
        <v>12</v>
      </c>
      <c r="F110" s="33"/>
      <c r="G110" s="33"/>
      <c r="H110" s="28"/>
      <c r="I110" s="28"/>
    </row>
    <row r="111" spans="1:9" s="47" customFormat="1" ht="19.2" customHeight="1" x14ac:dyDescent="0.3">
      <c r="A111" s="1" t="s">
        <v>1196</v>
      </c>
      <c r="B111" s="1" t="s">
        <v>1182</v>
      </c>
      <c r="C111" s="47" t="s">
        <v>46</v>
      </c>
      <c r="D111" s="47" t="s">
        <v>47</v>
      </c>
      <c r="E111" s="47" t="s">
        <v>12</v>
      </c>
      <c r="F111" s="32"/>
      <c r="G111" s="32"/>
      <c r="H111" s="29"/>
      <c r="I111" s="28"/>
    </row>
    <row r="112" spans="1:9" s="47" customFormat="1" ht="19.2" customHeight="1" x14ac:dyDescent="0.3">
      <c r="A112" s="1" t="s">
        <v>1196</v>
      </c>
      <c r="B112" s="1" t="s">
        <v>1182</v>
      </c>
      <c r="C112" s="47" t="s">
        <v>567</v>
      </c>
      <c r="D112" s="47" t="s">
        <v>568</v>
      </c>
      <c r="E112" s="47" t="s">
        <v>12</v>
      </c>
      <c r="F112" s="33"/>
      <c r="G112" s="33"/>
      <c r="H112" s="29"/>
      <c r="I112" s="28"/>
    </row>
    <row r="113" spans="1:9" s="47" customFormat="1" ht="19.2" customHeight="1" x14ac:dyDescent="0.3">
      <c r="A113" s="1" t="s">
        <v>1196</v>
      </c>
      <c r="B113" s="1" t="s">
        <v>1182</v>
      </c>
      <c r="C113" s="47" t="s">
        <v>190</v>
      </c>
      <c r="D113" s="47" t="s">
        <v>191</v>
      </c>
      <c r="E113" s="47" t="s">
        <v>4</v>
      </c>
      <c r="F113" s="32"/>
      <c r="G113" s="32"/>
      <c r="H113" s="29"/>
      <c r="I113" s="28"/>
    </row>
    <row r="114" spans="1:9" s="47" customFormat="1" ht="19.2" customHeight="1" x14ac:dyDescent="0.3">
      <c r="A114" s="1" t="s">
        <v>1196</v>
      </c>
      <c r="B114" s="1" t="s">
        <v>1182</v>
      </c>
      <c r="C114" s="47" t="s">
        <v>48</v>
      </c>
      <c r="D114" s="47" t="s">
        <v>49</v>
      </c>
      <c r="E114" s="47" t="s">
        <v>43</v>
      </c>
      <c r="F114" s="32"/>
      <c r="G114" s="32"/>
      <c r="H114" s="29"/>
      <c r="I114" s="28"/>
    </row>
    <row r="115" spans="1:9" s="47" customFormat="1" ht="19.2" customHeight="1" x14ac:dyDescent="0.3">
      <c r="A115" s="1" t="s">
        <v>1196</v>
      </c>
      <c r="B115" s="1" t="s">
        <v>1182</v>
      </c>
      <c r="C115" s="47" t="s">
        <v>50</v>
      </c>
      <c r="D115" s="47" t="s">
        <v>51</v>
      </c>
      <c r="E115" s="47" t="s">
        <v>509</v>
      </c>
      <c r="F115" s="25"/>
      <c r="G115" s="27"/>
      <c r="H115" s="26"/>
      <c r="I115" s="28"/>
    </row>
    <row r="116" spans="1:9" s="47" customFormat="1" ht="19.2" customHeight="1" x14ac:dyDescent="0.3">
      <c r="A116" s="1" t="s">
        <v>1196</v>
      </c>
      <c r="B116" s="1" t="s">
        <v>1182</v>
      </c>
      <c r="C116" s="47" t="s">
        <v>192</v>
      </c>
      <c r="D116" s="47" t="s">
        <v>193</v>
      </c>
      <c r="E116" s="47" t="s">
        <v>12</v>
      </c>
      <c r="F116" s="33"/>
      <c r="G116" s="33"/>
      <c r="H116" s="29"/>
      <c r="I116" s="28"/>
    </row>
    <row r="117" spans="1:9" s="47" customFormat="1" ht="19.2" customHeight="1" x14ac:dyDescent="0.3">
      <c r="A117" s="1" t="s">
        <v>1196</v>
      </c>
      <c r="B117" s="1" t="s">
        <v>1182</v>
      </c>
      <c r="C117" s="47" t="s">
        <v>52</v>
      </c>
      <c r="D117" s="47" t="s">
        <v>53</v>
      </c>
      <c r="E117" s="47" t="s">
        <v>12</v>
      </c>
      <c r="F117" s="32"/>
      <c r="G117" s="32"/>
      <c r="H117" s="29"/>
      <c r="I117" s="28"/>
    </row>
    <row r="118" spans="1:9" s="47" customFormat="1" ht="19.2" customHeight="1" x14ac:dyDescent="0.3">
      <c r="A118" s="1" t="s">
        <v>1196</v>
      </c>
      <c r="B118" s="1" t="s">
        <v>1182</v>
      </c>
      <c r="C118" s="47" t="s">
        <v>569</v>
      </c>
      <c r="D118" s="47" t="s">
        <v>570</v>
      </c>
      <c r="E118" s="47" t="s">
        <v>509</v>
      </c>
      <c r="F118" s="27"/>
      <c r="G118" s="27"/>
      <c r="H118" s="29"/>
      <c r="I118" s="28"/>
    </row>
    <row r="119" spans="1:9" s="47" customFormat="1" ht="19.2" customHeight="1" x14ac:dyDescent="0.3">
      <c r="A119" s="1" t="s">
        <v>1196</v>
      </c>
      <c r="B119" s="1" t="s">
        <v>1182</v>
      </c>
      <c r="C119" s="47" t="s">
        <v>442</v>
      </c>
      <c r="D119" s="47" t="s">
        <v>443</v>
      </c>
      <c r="E119" s="47" t="s">
        <v>64</v>
      </c>
      <c r="F119" s="32"/>
      <c r="G119" s="32"/>
      <c r="H119" s="29"/>
      <c r="I119" s="28"/>
    </row>
    <row r="120" spans="1:9" s="47" customFormat="1" ht="19.2" customHeight="1" x14ac:dyDescent="0.3">
      <c r="A120" s="1" t="s">
        <v>1196</v>
      </c>
      <c r="B120" s="1" t="s">
        <v>1182</v>
      </c>
      <c r="C120" s="47" t="s">
        <v>571</v>
      </c>
      <c r="D120" s="47" t="s">
        <v>572</v>
      </c>
      <c r="E120" s="47" t="s">
        <v>4</v>
      </c>
      <c r="F120" s="32"/>
      <c r="G120" s="32"/>
      <c r="H120" s="29"/>
      <c r="I120" s="28"/>
    </row>
    <row r="121" spans="1:9" s="47" customFormat="1" ht="19.2" customHeight="1" x14ac:dyDescent="0.3">
      <c r="A121" s="1" t="s">
        <v>1196</v>
      </c>
      <c r="B121" s="1" t="s">
        <v>1182</v>
      </c>
      <c r="C121" s="47" t="s">
        <v>309</v>
      </c>
      <c r="D121" s="47" t="s">
        <v>310</v>
      </c>
      <c r="E121" s="47" t="s">
        <v>509</v>
      </c>
      <c r="F121" s="25"/>
      <c r="G121" s="25"/>
      <c r="H121" s="26"/>
      <c r="I121" s="28"/>
    </row>
    <row r="122" spans="1:9" s="47" customFormat="1" ht="19.2" customHeight="1" x14ac:dyDescent="0.3">
      <c r="A122" s="1" t="s">
        <v>1196</v>
      </c>
      <c r="B122" s="1" t="s">
        <v>1182</v>
      </c>
      <c r="C122" s="47" t="s">
        <v>194</v>
      </c>
      <c r="D122" s="47" t="s">
        <v>195</v>
      </c>
      <c r="E122" s="47" t="s">
        <v>12</v>
      </c>
      <c r="F122" s="32"/>
      <c r="G122" s="32"/>
      <c r="H122" s="29"/>
      <c r="I122" s="28"/>
    </row>
    <row r="123" spans="1:9" s="47" customFormat="1" ht="19.2" customHeight="1" x14ac:dyDescent="0.3">
      <c r="A123" s="1" t="s">
        <v>1196</v>
      </c>
      <c r="B123" s="1" t="s">
        <v>1182</v>
      </c>
      <c r="C123" s="47" t="s">
        <v>196</v>
      </c>
      <c r="D123" s="47" t="s">
        <v>197</v>
      </c>
      <c r="E123" s="47" t="s">
        <v>64</v>
      </c>
      <c r="F123" s="32"/>
      <c r="G123" s="32"/>
      <c r="H123" s="29"/>
      <c r="I123" s="28"/>
    </row>
    <row r="124" spans="1:9" s="47" customFormat="1" ht="19.2" customHeight="1" x14ac:dyDescent="0.3">
      <c r="A124" s="1" t="s">
        <v>1196</v>
      </c>
      <c r="B124" s="1" t="s">
        <v>1182</v>
      </c>
      <c r="C124" s="47" t="s">
        <v>573</v>
      </c>
      <c r="D124" s="47" t="s">
        <v>618</v>
      </c>
      <c r="E124" s="47" t="s">
        <v>4</v>
      </c>
      <c r="F124" s="32"/>
      <c r="G124" s="32"/>
      <c r="H124" s="29"/>
      <c r="I124" s="28"/>
    </row>
    <row r="125" spans="1:9" s="47" customFormat="1" ht="19.2" customHeight="1" x14ac:dyDescent="0.3">
      <c r="A125" s="1" t="s">
        <v>1196</v>
      </c>
      <c r="B125" s="1" t="s">
        <v>1182</v>
      </c>
      <c r="C125" s="47" t="s">
        <v>198</v>
      </c>
      <c r="D125" s="47" t="s">
        <v>199</v>
      </c>
      <c r="E125" s="47" t="s">
        <v>12</v>
      </c>
      <c r="F125" s="32"/>
      <c r="G125" s="32"/>
      <c r="H125" s="29"/>
      <c r="I125" s="28"/>
    </row>
    <row r="126" spans="1:9" s="47" customFormat="1" ht="19.2" customHeight="1" x14ac:dyDescent="0.3">
      <c r="A126" s="1" t="s">
        <v>1196</v>
      </c>
      <c r="B126" s="1" t="s">
        <v>1182</v>
      </c>
      <c r="C126" s="47" t="s">
        <v>311</v>
      </c>
      <c r="D126" s="47" t="s">
        <v>312</v>
      </c>
      <c r="E126" s="47" t="s">
        <v>12</v>
      </c>
      <c r="F126" s="32"/>
      <c r="G126" s="32"/>
      <c r="H126" s="29"/>
      <c r="I126" s="28"/>
    </row>
    <row r="127" spans="1:9" s="47" customFormat="1" ht="19.2" customHeight="1" x14ac:dyDescent="0.3">
      <c r="A127" s="1" t="s">
        <v>1196</v>
      </c>
      <c r="B127" s="1" t="s">
        <v>1182</v>
      </c>
      <c r="C127" s="47" t="s">
        <v>54</v>
      </c>
      <c r="D127" s="47" t="s">
        <v>55</v>
      </c>
      <c r="E127" s="47" t="s">
        <v>12</v>
      </c>
      <c r="F127" s="32"/>
      <c r="G127" s="32"/>
      <c r="H127" s="29"/>
      <c r="I127" s="28"/>
    </row>
    <row r="128" spans="1:9" s="47" customFormat="1" ht="19.2" customHeight="1" x14ac:dyDescent="0.3">
      <c r="A128" s="1" t="s">
        <v>1196</v>
      </c>
      <c r="B128" s="1" t="s">
        <v>1182</v>
      </c>
      <c r="C128" s="47" t="s">
        <v>444</v>
      </c>
      <c r="D128" s="47" t="s">
        <v>445</v>
      </c>
      <c r="E128" s="47" t="s">
        <v>64</v>
      </c>
      <c r="F128" s="32"/>
      <c r="G128" s="32"/>
      <c r="H128" s="29"/>
      <c r="I128" s="28"/>
    </row>
    <row r="129" spans="1:9" s="47" customFormat="1" ht="19.2" customHeight="1" x14ac:dyDescent="0.3">
      <c r="A129" s="1" t="s">
        <v>1196</v>
      </c>
      <c r="B129" s="1" t="s">
        <v>1182</v>
      </c>
      <c r="C129" s="47" t="s">
        <v>574</v>
      </c>
      <c r="D129" s="47" t="s">
        <v>575</v>
      </c>
      <c r="E129" s="47" t="s">
        <v>43</v>
      </c>
      <c r="F129" s="32"/>
      <c r="G129" s="32"/>
      <c r="H129" s="29"/>
      <c r="I129" s="28"/>
    </row>
    <row r="130" spans="1:9" s="47" customFormat="1" ht="19.2" customHeight="1" x14ac:dyDescent="0.3">
      <c r="A130" s="1" t="s">
        <v>1196</v>
      </c>
      <c r="B130" s="1" t="s">
        <v>1182</v>
      </c>
      <c r="C130" s="47" t="s">
        <v>313</v>
      </c>
      <c r="D130" s="47" t="s">
        <v>314</v>
      </c>
      <c r="E130" s="47" t="s">
        <v>12</v>
      </c>
      <c r="F130" s="32"/>
      <c r="G130" s="32"/>
      <c r="H130" s="29"/>
      <c r="I130" s="28"/>
    </row>
    <row r="131" spans="1:9" s="47" customFormat="1" ht="19.2" customHeight="1" x14ac:dyDescent="0.3">
      <c r="A131" s="1" t="s">
        <v>1196</v>
      </c>
      <c r="B131" s="1" t="s">
        <v>1182</v>
      </c>
      <c r="C131" s="47" t="s">
        <v>56</v>
      </c>
      <c r="D131" s="47" t="s">
        <v>57</v>
      </c>
      <c r="E131" s="47" t="s">
        <v>4</v>
      </c>
      <c r="F131" s="32"/>
      <c r="G131" s="32"/>
      <c r="H131" s="29"/>
      <c r="I131" s="28"/>
    </row>
    <row r="132" spans="1:9" s="47" customFormat="1" ht="19.2" customHeight="1" x14ac:dyDescent="0.3">
      <c r="A132" s="1" t="s">
        <v>1196</v>
      </c>
      <c r="B132" s="1" t="s">
        <v>1182</v>
      </c>
      <c r="C132" s="47" t="s">
        <v>200</v>
      </c>
      <c r="D132" s="47" t="s">
        <v>201</v>
      </c>
      <c r="E132" s="47" t="s">
        <v>64</v>
      </c>
      <c r="F132" s="32"/>
      <c r="G132" s="32"/>
      <c r="H132" s="29"/>
      <c r="I132" s="28"/>
    </row>
    <row r="133" spans="1:9" s="47" customFormat="1" ht="19.2" customHeight="1" x14ac:dyDescent="0.3">
      <c r="A133" s="1" t="s">
        <v>1196</v>
      </c>
      <c r="B133" s="1" t="s">
        <v>1182</v>
      </c>
      <c r="C133" s="47" t="s">
        <v>58</v>
      </c>
      <c r="D133" s="47" t="s">
        <v>59</v>
      </c>
      <c r="E133" s="47" t="s">
        <v>12</v>
      </c>
      <c r="F133" s="32"/>
      <c r="G133" s="32"/>
      <c r="H133" s="29"/>
      <c r="I133" s="28"/>
    </row>
    <row r="134" spans="1:9" s="47" customFormat="1" ht="19.2" customHeight="1" x14ac:dyDescent="0.3">
      <c r="A134" s="1" t="s">
        <v>1196</v>
      </c>
      <c r="B134" s="1" t="s">
        <v>1182</v>
      </c>
      <c r="C134" s="47" t="s">
        <v>315</v>
      </c>
      <c r="D134" s="47" t="s">
        <v>316</v>
      </c>
      <c r="E134" s="47" t="s">
        <v>12</v>
      </c>
      <c r="F134" s="32"/>
      <c r="G134" s="32"/>
      <c r="H134" s="29"/>
      <c r="I134" s="28"/>
    </row>
    <row r="135" spans="1:9" s="47" customFormat="1" ht="19.2" customHeight="1" x14ac:dyDescent="0.3">
      <c r="A135" s="1" t="s">
        <v>1196</v>
      </c>
      <c r="B135" s="1" t="s">
        <v>1182</v>
      </c>
      <c r="C135" s="47" t="s">
        <v>317</v>
      </c>
      <c r="D135" s="47" t="s">
        <v>318</v>
      </c>
      <c r="E135" s="47" t="s">
        <v>4</v>
      </c>
      <c r="F135" s="32"/>
      <c r="G135" s="32"/>
      <c r="H135" s="29"/>
      <c r="I135" s="28"/>
    </row>
    <row r="136" spans="1:9" s="47" customFormat="1" ht="19.2" customHeight="1" x14ac:dyDescent="0.3">
      <c r="A136" s="1" t="s">
        <v>1196</v>
      </c>
      <c r="B136" s="1" t="s">
        <v>1182</v>
      </c>
      <c r="C136" s="47" t="s">
        <v>319</v>
      </c>
      <c r="D136" s="47" t="s">
        <v>320</v>
      </c>
      <c r="E136" s="47" t="s">
        <v>4</v>
      </c>
      <c r="F136" s="32"/>
      <c r="G136" s="32"/>
      <c r="H136" s="29"/>
      <c r="I136" s="28"/>
    </row>
    <row r="137" spans="1:9" s="47" customFormat="1" ht="19.2" customHeight="1" x14ac:dyDescent="0.3">
      <c r="A137" s="1" t="s">
        <v>1196</v>
      </c>
      <c r="B137" s="1" t="s">
        <v>1182</v>
      </c>
      <c r="C137" s="47" t="s">
        <v>321</v>
      </c>
      <c r="D137" s="47" t="s">
        <v>322</v>
      </c>
      <c r="E137" s="47" t="s">
        <v>12</v>
      </c>
      <c r="F137" s="32"/>
      <c r="G137" s="32"/>
      <c r="H137" s="29"/>
      <c r="I137" s="28"/>
    </row>
    <row r="138" spans="1:9" s="47" customFormat="1" ht="19.2" customHeight="1" x14ac:dyDescent="0.3">
      <c r="A138" s="1" t="s">
        <v>1196</v>
      </c>
      <c r="B138" s="1" t="s">
        <v>1182</v>
      </c>
      <c r="C138" s="47" t="s">
        <v>60</v>
      </c>
      <c r="D138" s="47" t="s">
        <v>61</v>
      </c>
      <c r="E138" s="47" t="s">
        <v>12</v>
      </c>
      <c r="F138" s="32"/>
      <c r="G138" s="32"/>
      <c r="H138" s="29"/>
      <c r="I138" s="28"/>
    </row>
    <row r="139" spans="1:9" s="47" customFormat="1" ht="19.2" customHeight="1" x14ac:dyDescent="0.3">
      <c r="A139" s="1" t="s">
        <v>1196</v>
      </c>
      <c r="B139" s="1" t="s">
        <v>1182</v>
      </c>
      <c r="C139" s="47" t="s">
        <v>202</v>
      </c>
      <c r="D139" s="47" t="s">
        <v>203</v>
      </c>
      <c r="E139" s="47" t="s">
        <v>12</v>
      </c>
      <c r="F139" s="32"/>
      <c r="G139" s="32"/>
      <c r="H139" s="29"/>
      <c r="I139" s="28"/>
    </row>
    <row r="140" spans="1:9" s="47" customFormat="1" ht="19.2" customHeight="1" x14ac:dyDescent="0.3">
      <c r="A140" s="1" t="s">
        <v>1196</v>
      </c>
      <c r="B140" s="1" t="s">
        <v>1182</v>
      </c>
      <c r="C140" s="47" t="s">
        <v>62</v>
      </c>
      <c r="D140" s="47" t="s">
        <v>63</v>
      </c>
      <c r="E140" s="47" t="s">
        <v>64</v>
      </c>
      <c r="F140" s="32"/>
      <c r="G140" s="32"/>
      <c r="H140" s="29"/>
      <c r="I140" s="28"/>
    </row>
    <row r="141" spans="1:9" s="47" customFormat="1" ht="19.2" customHeight="1" x14ac:dyDescent="0.3">
      <c r="A141" s="1" t="s">
        <v>1196</v>
      </c>
      <c r="B141" s="1" t="s">
        <v>1182</v>
      </c>
      <c r="C141" s="47" t="s">
        <v>204</v>
      </c>
      <c r="D141" s="47" t="s">
        <v>205</v>
      </c>
      <c r="E141" s="47" t="s">
        <v>12</v>
      </c>
      <c r="F141" s="32"/>
      <c r="G141" s="32"/>
      <c r="H141" s="29"/>
      <c r="I141" s="28"/>
    </row>
    <row r="142" spans="1:9" s="47" customFormat="1" ht="19.2" customHeight="1" x14ac:dyDescent="0.3">
      <c r="A142" s="1" t="s">
        <v>1196</v>
      </c>
      <c r="B142" s="1" t="s">
        <v>1182</v>
      </c>
      <c r="C142" s="47" t="s">
        <v>446</v>
      </c>
      <c r="D142" s="47" t="s">
        <v>447</v>
      </c>
      <c r="E142" s="47" t="s">
        <v>509</v>
      </c>
      <c r="F142" s="25"/>
      <c r="G142" s="25"/>
      <c r="H142" s="26"/>
      <c r="I142" s="28"/>
    </row>
    <row r="143" spans="1:9" s="47" customFormat="1" ht="19.2" customHeight="1" x14ac:dyDescent="0.3">
      <c r="A143" s="1" t="s">
        <v>1196</v>
      </c>
      <c r="B143" s="1" t="s">
        <v>1182</v>
      </c>
      <c r="C143" s="47" t="s">
        <v>65</v>
      </c>
      <c r="D143" s="47" t="s">
        <v>66</v>
      </c>
      <c r="E143" s="47" t="s">
        <v>12</v>
      </c>
      <c r="F143" s="32"/>
      <c r="G143" s="32"/>
      <c r="H143" s="29"/>
      <c r="I143" s="28"/>
    </row>
    <row r="144" spans="1:9" s="47" customFormat="1" ht="19.2" customHeight="1" x14ac:dyDescent="0.3">
      <c r="A144" s="1" t="s">
        <v>1196</v>
      </c>
      <c r="B144" s="1" t="s">
        <v>1182</v>
      </c>
      <c r="C144" s="47" t="s">
        <v>206</v>
      </c>
      <c r="D144" s="47" t="s">
        <v>207</v>
      </c>
      <c r="E144" s="47" t="s">
        <v>4</v>
      </c>
      <c r="F144" s="32"/>
      <c r="G144" s="32"/>
      <c r="H144" s="29"/>
      <c r="I144" s="28"/>
    </row>
    <row r="145" spans="1:9" s="47" customFormat="1" ht="19.2" customHeight="1" x14ac:dyDescent="0.3">
      <c r="A145" s="1" t="s">
        <v>1196</v>
      </c>
      <c r="B145" s="1" t="s">
        <v>1182</v>
      </c>
      <c r="C145" s="47" t="s">
        <v>576</v>
      </c>
      <c r="D145" s="47" t="s">
        <v>577</v>
      </c>
      <c r="E145" s="47" t="s">
        <v>12</v>
      </c>
      <c r="F145" s="32"/>
      <c r="G145" s="32"/>
      <c r="H145" s="29"/>
      <c r="I145" s="28"/>
    </row>
    <row r="146" spans="1:9" s="47" customFormat="1" ht="19.2" customHeight="1" x14ac:dyDescent="0.3">
      <c r="A146" s="1" t="s">
        <v>1196</v>
      </c>
      <c r="B146" s="1" t="s">
        <v>1182</v>
      </c>
      <c r="C146" s="47" t="s">
        <v>448</v>
      </c>
      <c r="D146" s="47" t="s">
        <v>449</v>
      </c>
      <c r="E146" s="47" t="s">
        <v>509</v>
      </c>
      <c r="F146" s="25"/>
      <c r="G146" s="25"/>
      <c r="H146" s="26"/>
      <c r="I146" s="28"/>
    </row>
    <row r="147" spans="1:9" s="47" customFormat="1" ht="19.2" customHeight="1" x14ac:dyDescent="0.3">
      <c r="A147" s="1" t="s">
        <v>1196</v>
      </c>
      <c r="B147" s="1" t="s">
        <v>1182</v>
      </c>
      <c r="C147" s="47" t="s">
        <v>450</v>
      </c>
      <c r="D147" s="47" t="s">
        <v>451</v>
      </c>
      <c r="E147" s="47" t="s">
        <v>145</v>
      </c>
      <c r="F147" s="32"/>
      <c r="G147" s="32"/>
      <c r="H147" s="29"/>
      <c r="I147" s="28"/>
    </row>
    <row r="148" spans="1:9" s="47" customFormat="1" ht="19.2" customHeight="1" x14ac:dyDescent="0.3">
      <c r="A148" s="1" t="s">
        <v>1196</v>
      </c>
      <c r="B148" s="1" t="s">
        <v>1182</v>
      </c>
      <c r="C148" s="47" t="s">
        <v>323</v>
      </c>
      <c r="D148" s="47" t="s">
        <v>324</v>
      </c>
      <c r="E148" s="47" t="s">
        <v>509</v>
      </c>
      <c r="F148" s="27"/>
      <c r="G148" s="27"/>
      <c r="H148" s="26"/>
      <c r="I148" s="28"/>
    </row>
    <row r="149" spans="1:9" s="47" customFormat="1" ht="19.2" customHeight="1" x14ac:dyDescent="0.3">
      <c r="A149" s="1" t="s">
        <v>1196</v>
      </c>
      <c r="B149" s="1" t="s">
        <v>1182</v>
      </c>
      <c r="C149" s="47" t="s">
        <v>325</v>
      </c>
      <c r="D149" s="47" t="s">
        <v>326</v>
      </c>
      <c r="E149" s="47" t="s">
        <v>43</v>
      </c>
      <c r="F149" s="32"/>
      <c r="G149" s="32"/>
      <c r="H149" s="29"/>
      <c r="I149" s="28"/>
    </row>
    <row r="150" spans="1:9" s="47" customFormat="1" ht="19.2" customHeight="1" x14ac:dyDescent="0.3">
      <c r="A150" s="1" t="s">
        <v>1196</v>
      </c>
      <c r="B150" s="1" t="s">
        <v>1182</v>
      </c>
      <c r="C150" s="47" t="s">
        <v>67</v>
      </c>
      <c r="D150" s="47" t="s">
        <v>68</v>
      </c>
      <c r="E150" s="47" t="s">
        <v>4</v>
      </c>
      <c r="F150" s="32"/>
      <c r="G150" s="32"/>
      <c r="H150" s="29"/>
      <c r="I150" s="28"/>
    </row>
    <row r="151" spans="1:9" s="47" customFormat="1" ht="19.2" customHeight="1" x14ac:dyDescent="0.3">
      <c r="A151" s="1" t="s">
        <v>1196</v>
      </c>
      <c r="B151" s="1" t="s">
        <v>1182</v>
      </c>
      <c r="C151" s="47" t="s">
        <v>329</v>
      </c>
      <c r="D151" s="47" t="s">
        <v>330</v>
      </c>
      <c r="E151" s="47" t="s">
        <v>64</v>
      </c>
      <c r="F151" s="32"/>
      <c r="G151" s="32"/>
      <c r="H151" s="29"/>
      <c r="I151" s="28"/>
    </row>
    <row r="152" spans="1:9" s="47" customFormat="1" ht="19.2" customHeight="1" x14ac:dyDescent="0.3">
      <c r="A152" s="1" t="s">
        <v>1196</v>
      </c>
      <c r="B152" s="1" t="s">
        <v>1182</v>
      </c>
      <c r="C152" s="47" t="s">
        <v>208</v>
      </c>
      <c r="D152" s="47" t="s">
        <v>209</v>
      </c>
      <c r="E152" s="47" t="s">
        <v>64</v>
      </c>
      <c r="F152" s="32"/>
      <c r="G152" s="32"/>
      <c r="H152" s="29"/>
      <c r="I152" s="28"/>
    </row>
    <row r="153" spans="1:9" s="47" customFormat="1" ht="19.2" customHeight="1" x14ac:dyDescent="0.3">
      <c r="A153" s="1" t="s">
        <v>1196</v>
      </c>
      <c r="B153" s="1" t="s">
        <v>1182</v>
      </c>
      <c r="C153" s="47" t="s">
        <v>210</v>
      </c>
      <c r="D153" s="47" t="s">
        <v>211</v>
      </c>
      <c r="E153" s="47" t="s">
        <v>12</v>
      </c>
      <c r="F153" s="32"/>
      <c r="G153" s="32"/>
      <c r="H153" s="29"/>
      <c r="I153" s="28"/>
    </row>
    <row r="154" spans="1:9" s="47" customFormat="1" ht="19.2" customHeight="1" x14ac:dyDescent="0.3">
      <c r="A154" s="1" t="s">
        <v>1196</v>
      </c>
      <c r="B154" s="1" t="s">
        <v>1182</v>
      </c>
      <c r="C154" s="47" t="s">
        <v>578</v>
      </c>
      <c r="D154" s="47" t="s">
        <v>579</v>
      </c>
      <c r="E154" s="47" t="s">
        <v>12</v>
      </c>
      <c r="F154" s="32"/>
      <c r="G154" s="32"/>
      <c r="H154" s="29"/>
      <c r="I154" s="28"/>
    </row>
    <row r="155" spans="1:9" s="47" customFormat="1" ht="19.2" customHeight="1" x14ac:dyDescent="0.3">
      <c r="A155" s="1" t="s">
        <v>1196</v>
      </c>
      <c r="B155" s="1" t="s">
        <v>1182</v>
      </c>
      <c r="C155" s="47" t="s">
        <v>452</v>
      </c>
      <c r="D155" s="47" t="s">
        <v>453</v>
      </c>
      <c r="E155" s="47" t="s">
        <v>145</v>
      </c>
      <c r="F155" s="32"/>
      <c r="G155" s="32"/>
      <c r="H155" s="29"/>
      <c r="I155" s="28"/>
    </row>
    <row r="156" spans="1:9" s="47" customFormat="1" ht="19.2" customHeight="1" x14ac:dyDescent="0.3">
      <c r="A156" s="1" t="s">
        <v>1196</v>
      </c>
      <c r="B156" s="1" t="s">
        <v>1182</v>
      </c>
      <c r="C156" s="47" t="s">
        <v>454</v>
      </c>
      <c r="D156" s="47" t="s">
        <v>455</v>
      </c>
      <c r="E156" s="47" t="s">
        <v>12</v>
      </c>
      <c r="F156" s="32"/>
      <c r="G156" s="32"/>
      <c r="H156" s="29"/>
      <c r="I156" s="28"/>
    </row>
    <row r="157" spans="1:9" s="47" customFormat="1" ht="19.2" customHeight="1" x14ac:dyDescent="0.3">
      <c r="A157" s="1" t="s">
        <v>1196</v>
      </c>
      <c r="B157" s="1" t="s">
        <v>1182</v>
      </c>
      <c r="C157" s="47" t="s">
        <v>333</v>
      </c>
      <c r="D157" s="47" t="s">
        <v>334</v>
      </c>
      <c r="E157" s="47" t="s">
        <v>12</v>
      </c>
      <c r="F157" s="32"/>
      <c r="G157" s="32"/>
      <c r="H157" s="29"/>
      <c r="I157" s="28"/>
    </row>
    <row r="158" spans="1:9" s="47" customFormat="1" ht="19.2" customHeight="1" x14ac:dyDescent="0.3">
      <c r="A158" s="1" t="s">
        <v>1196</v>
      </c>
      <c r="B158" s="1" t="s">
        <v>1182</v>
      </c>
      <c r="C158" s="47" t="s">
        <v>293</v>
      </c>
      <c r="D158" s="47" t="s">
        <v>294</v>
      </c>
      <c r="E158" s="47" t="s">
        <v>43</v>
      </c>
      <c r="F158" s="32"/>
      <c r="G158" s="32"/>
      <c r="H158" s="29"/>
      <c r="I158" s="28"/>
    </row>
    <row r="159" spans="1:9" s="47" customFormat="1" ht="19.2" customHeight="1" x14ac:dyDescent="0.3">
      <c r="A159" s="1" t="s">
        <v>1196</v>
      </c>
      <c r="B159" s="1" t="s">
        <v>1182</v>
      </c>
      <c r="C159" s="47" t="s">
        <v>69</v>
      </c>
      <c r="D159" s="47" t="s">
        <v>70</v>
      </c>
      <c r="E159" s="47" t="s">
        <v>12</v>
      </c>
      <c r="F159" s="32"/>
      <c r="G159" s="32"/>
      <c r="H159" s="29"/>
      <c r="I159" s="28"/>
    </row>
    <row r="160" spans="1:9" s="47" customFormat="1" ht="19.2" customHeight="1" x14ac:dyDescent="0.3">
      <c r="A160" s="1" t="s">
        <v>1196</v>
      </c>
      <c r="B160" s="1" t="s">
        <v>1182</v>
      </c>
      <c r="C160" s="47" t="s">
        <v>456</v>
      </c>
      <c r="D160" s="47" t="s">
        <v>457</v>
      </c>
      <c r="E160" s="47" t="s">
        <v>64</v>
      </c>
      <c r="F160" s="32"/>
      <c r="G160" s="32"/>
      <c r="H160" s="29"/>
      <c r="I160" s="28"/>
    </row>
    <row r="161" spans="1:9" s="47" customFormat="1" ht="19.2" customHeight="1" x14ac:dyDescent="0.3">
      <c r="A161" s="1" t="s">
        <v>1196</v>
      </c>
      <c r="B161" s="1" t="s">
        <v>1182</v>
      </c>
      <c r="C161" s="47" t="s">
        <v>458</v>
      </c>
      <c r="D161" s="47" t="s">
        <v>1184</v>
      </c>
      <c r="E161" s="47" t="s">
        <v>4</v>
      </c>
      <c r="F161" s="32"/>
      <c r="G161" s="32"/>
      <c r="H161" s="29"/>
      <c r="I161" s="28"/>
    </row>
    <row r="162" spans="1:9" s="47" customFormat="1" ht="19.2" customHeight="1" x14ac:dyDescent="0.3">
      <c r="A162" s="1" t="s">
        <v>1196</v>
      </c>
      <c r="B162" s="1" t="s">
        <v>1182</v>
      </c>
      <c r="C162" s="47" t="s">
        <v>580</v>
      </c>
      <c r="D162" s="47" t="s">
        <v>581</v>
      </c>
      <c r="E162" s="47" t="s">
        <v>64</v>
      </c>
      <c r="F162" s="32"/>
      <c r="G162" s="32"/>
      <c r="H162" s="29"/>
      <c r="I162" s="28"/>
    </row>
    <row r="163" spans="1:9" s="47" customFormat="1" ht="19.2" customHeight="1" x14ac:dyDescent="0.3">
      <c r="A163" s="1" t="s">
        <v>1196</v>
      </c>
      <c r="B163" s="1" t="s">
        <v>1182</v>
      </c>
      <c r="C163" s="47" t="s">
        <v>212</v>
      </c>
      <c r="D163" s="47" t="s">
        <v>213</v>
      </c>
      <c r="E163" s="47" t="s">
        <v>43</v>
      </c>
      <c r="F163" s="32"/>
      <c r="G163" s="32"/>
      <c r="H163" s="29"/>
      <c r="I163" s="28"/>
    </row>
    <row r="164" spans="1:9" s="47" customFormat="1" ht="19.2" customHeight="1" x14ac:dyDescent="0.3">
      <c r="A164" s="1" t="s">
        <v>1196</v>
      </c>
      <c r="B164" s="1" t="s">
        <v>1182</v>
      </c>
      <c r="C164" s="47" t="s">
        <v>335</v>
      </c>
      <c r="D164" s="47" t="s">
        <v>336</v>
      </c>
      <c r="E164" s="47" t="s">
        <v>12</v>
      </c>
      <c r="F164" s="32"/>
      <c r="G164" s="32"/>
      <c r="H164" s="29"/>
      <c r="I164" s="28"/>
    </row>
    <row r="165" spans="1:9" s="47" customFormat="1" ht="19.2" customHeight="1" x14ac:dyDescent="0.3">
      <c r="A165" s="1" t="s">
        <v>1196</v>
      </c>
      <c r="B165" s="1" t="s">
        <v>1182</v>
      </c>
      <c r="C165" s="47" t="s">
        <v>291</v>
      </c>
      <c r="D165" s="47" t="s">
        <v>292</v>
      </c>
      <c r="E165" s="47" t="s">
        <v>509</v>
      </c>
      <c r="F165" s="27"/>
      <c r="G165" s="27"/>
      <c r="H165" s="26"/>
      <c r="I165" s="28"/>
    </row>
    <row r="166" spans="1:9" s="47" customFormat="1" ht="19.2" customHeight="1" x14ac:dyDescent="0.3">
      <c r="A166" s="1" t="s">
        <v>1196</v>
      </c>
      <c r="B166" s="1" t="s">
        <v>1182</v>
      </c>
      <c r="C166" s="47" t="s">
        <v>214</v>
      </c>
      <c r="D166" s="47" t="s">
        <v>215</v>
      </c>
      <c r="E166" s="47" t="s">
        <v>12</v>
      </c>
      <c r="F166" s="32"/>
      <c r="G166" s="32"/>
      <c r="H166" s="29"/>
      <c r="I166" s="28"/>
    </row>
    <row r="167" spans="1:9" s="47" customFormat="1" ht="19.2" customHeight="1" x14ac:dyDescent="0.3">
      <c r="A167" s="1" t="s">
        <v>1196</v>
      </c>
      <c r="B167" s="1" t="s">
        <v>1182</v>
      </c>
      <c r="C167" s="47" t="s">
        <v>459</v>
      </c>
      <c r="D167" s="47" t="s">
        <v>460</v>
      </c>
      <c r="E167" s="47" t="s">
        <v>64</v>
      </c>
      <c r="F167" s="32"/>
      <c r="G167" s="32"/>
      <c r="H167" s="29"/>
      <c r="I167" s="28"/>
    </row>
    <row r="168" spans="1:9" s="47" customFormat="1" ht="19.2" customHeight="1" x14ac:dyDescent="0.3">
      <c r="A168" s="1" t="s">
        <v>1196</v>
      </c>
      <c r="B168" s="1" t="s">
        <v>1182</v>
      </c>
      <c r="C168" s="47" t="s">
        <v>461</v>
      </c>
      <c r="D168" s="47" t="s">
        <v>462</v>
      </c>
      <c r="E168" s="47" t="s">
        <v>12</v>
      </c>
      <c r="F168" s="32"/>
      <c r="G168" s="32"/>
      <c r="H168" s="29"/>
      <c r="I168" s="28"/>
    </row>
    <row r="169" spans="1:9" s="47" customFormat="1" ht="19.2" customHeight="1" x14ac:dyDescent="0.3">
      <c r="A169" s="1" t="s">
        <v>1196</v>
      </c>
      <c r="B169" s="1" t="s">
        <v>1182</v>
      </c>
      <c r="C169" s="47" t="s">
        <v>337</v>
      </c>
      <c r="D169" s="47" t="s">
        <v>338</v>
      </c>
      <c r="E169" s="47" t="s">
        <v>12</v>
      </c>
      <c r="F169" s="32"/>
      <c r="G169" s="32"/>
      <c r="H169" s="29"/>
      <c r="I169" s="28"/>
    </row>
    <row r="170" spans="1:9" s="47" customFormat="1" ht="19.2" customHeight="1" x14ac:dyDescent="0.3">
      <c r="A170" s="1" t="s">
        <v>1196</v>
      </c>
      <c r="B170" s="1" t="s">
        <v>1182</v>
      </c>
      <c r="C170" s="47" t="s">
        <v>339</v>
      </c>
      <c r="D170" s="47" t="s">
        <v>340</v>
      </c>
      <c r="E170" s="47" t="s">
        <v>12</v>
      </c>
      <c r="F170" s="32"/>
      <c r="G170" s="32"/>
      <c r="H170" s="29"/>
      <c r="I170" s="28"/>
    </row>
    <row r="171" spans="1:9" s="47" customFormat="1" ht="19.2" customHeight="1" x14ac:dyDescent="0.3">
      <c r="A171" s="1" t="s">
        <v>1196</v>
      </c>
      <c r="B171" s="1" t="s">
        <v>1182</v>
      </c>
      <c r="C171" s="47" t="s">
        <v>216</v>
      </c>
      <c r="D171" s="47" t="s">
        <v>217</v>
      </c>
      <c r="E171" s="47" t="s">
        <v>64</v>
      </c>
      <c r="F171" s="32"/>
      <c r="G171" s="32"/>
      <c r="H171" s="29"/>
      <c r="I171" s="28"/>
    </row>
    <row r="172" spans="1:9" s="47" customFormat="1" ht="19.2" customHeight="1" x14ac:dyDescent="0.3">
      <c r="A172" s="1" t="s">
        <v>1196</v>
      </c>
      <c r="B172" s="1" t="s">
        <v>1182</v>
      </c>
      <c r="C172" s="47" t="s">
        <v>341</v>
      </c>
      <c r="D172" s="47" t="s">
        <v>342</v>
      </c>
      <c r="E172" s="47" t="s">
        <v>12</v>
      </c>
      <c r="F172" s="32"/>
      <c r="G172" s="32"/>
      <c r="H172" s="29"/>
      <c r="I172" s="28"/>
    </row>
    <row r="173" spans="1:9" s="47" customFormat="1" ht="19.2" customHeight="1" x14ac:dyDescent="0.3">
      <c r="A173" s="1" t="s">
        <v>1196</v>
      </c>
      <c r="B173" s="1" t="s">
        <v>1182</v>
      </c>
      <c r="C173" s="47" t="s">
        <v>220</v>
      </c>
      <c r="D173" s="47" t="s">
        <v>221</v>
      </c>
      <c r="E173" s="47" t="s">
        <v>12</v>
      </c>
      <c r="F173" s="32"/>
      <c r="G173" s="32"/>
      <c r="H173" s="29"/>
      <c r="I173" s="28"/>
    </row>
    <row r="174" spans="1:9" s="47" customFormat="1" ht="19.2" customHeight="1" x14ac:dyDescent="0.3">
      <c r="A174" s="1" t="s">
        <v>1196</v>
      </c>
      <c r="B174" s="1" t="s">
        <v>1182</v>
      </c>
      <c r="C174" s="47" t="s">
        <v>71</v>
      </c>
      <c r="D174" s="47" t="s">
        <v>72</v>
      </c>
      <c r="E174" s="47" t="s">
        <v>4</v>
      </c>
      <c r="F174" s="32"/>
      <c r="G174" s="32"/>
      <c r="H174" s="29"/>
      <c r="I174" s="28"/>
    </row>
    <row r="175" spans="1:9" s="47" customFormat="1" ht="19.2" customHeight="1" x14ac:dyDescent="0.3">
      <c r="A175" s="1" t="s">
        <v>1196</v>
      </c>
      <c r="B175" s="1" t="s">
        <v>1182</v>
      </c>
      <c r="C175" s="47" t="s">
        <v>463</v>
      </c>
      <c r="D175" s="47" t="s">
        <v>464</v>
      </c>
      <c r="E175" s="47" t="s">
        <v>12</v>
      </c>
      <c r="F175" s="32"/>
      <c r="G175" s="32"/>
      <c r="H175" s="29"/>
      <c r="I175" s="28"/>
    </row>
    <row r="176" spans="1:9" s="47" customFormat="1" ht="19.2" customHeight="1" x14ac:dyDescent="0.3">
      <c r="A176" s="1" t="s">
        <v>1196</v>
      </c>
      <c r="B176" s="1" t="s">
        <v>1182</v>
      </c>
      <c r="C176" s="47" t="s">
        <v>73</v>
      </c>
      <c r="D176" s="47" t="s">
        <v>74</v>
      </c>
      <c r="E176" s="47" t="s">
        <v>12</v>
      </c>
      <c r="F176" s="32"/>
      <c r="G176" s="32"/>
      <c r="H176" s="29"/>
      <c r="I176" s="28"/>
    </row>
    <row r="177" spans="1:9" s="47" customFormat="1" ht="19.2" customHeight="1" x14ac:dyDescent="0.3">
      <c r="A177" s="1" t="s">
        <v>1196</v>
      </c>
      <c r="B177" s="1" t="s">
        <v>1182</v>
      </c>
      <c r="C177" s="47" t="s">
        <v>222</v>
      </c>
      <c r="D177" s="47" t="s">
        <v>223</v>
      </c>
      <c r="E177" s="47" t="s">
        <v>509</v>
      </c>
      <c r="F177" s="27"/>
      <c r="G177" s="27"/>
      <c r="H177" s="26"/>
      <c r="I177" s="28"/>
    </row>
    <row r="178" spans="1:9" s="47" customFormat="1" ht="19.2" customHeight="1" x14ac:dyDescent="0.3">
      <c r="A178" s="1" t="s">
        <v>1196</v>
      </c>
      <c r="B178" s="1" t="s">
        <v>1182</v>
      </c>
      <c r="C178" s="47" t="s">
        <v>75</v>
      </c>
      <c r="D178" s="47" t="s">
        <v>76</v>
      </c>
      <c r="E178" s="47" t="s">
        <v>4</v>
      </c>
      <c r="F178" s="32"/>
      <c r="G178" s="32"/>
      <c r="H178" s="29"/>
      <c r="I178" s="28"/>
    </row>
    <row r="179" spans="1:9" s="47" customFormat="1" ht="19.2" customHeight="1" x14ac:dyDescent="0.3">
      <c r="A179" s="1" t="s">
        <v>1196</v>
      </c>
      <c r="B179" s="1" t="s">
        <v>1182</v>
      </c>
      <c r="C179" s="47" t="s">
        <v>224</v>
      </c>
      <c r="D179" s="47" t="s">
        <v>225</v>
      </c>
      <c r="E179" s="47" t="s">
        <v>12</v>
      </c>
      <c r="F179" s="32"/>
      <c r="G179" s="32"/>
      <c r="H179" s="29"/>
      <c r="I179" s="28"/>
    </row>
    <row r="180" spans="1:9" s="47" customFormat="1" ht="19.2" customHeight="1" x14ac:dyDescent="0.3">
      <c r="A180" s="1" t="s">
        <v>1196</v>
      </c>
      <c r="B180" s="1" t="s">
        <v>1182</v>
      </c>
      <c r="C180" s="47" t="s">
        <v>465</v>
      </c>
      <c r="D180" s="47" t="s">
        <v>466</v>
      </c>
      <c r="E180" s="47" t="s">
        <v>64</v>
      </c>
      <c r="F180" s="32"/>
      <c r="G180" s="32"/>
      <c r="H180" s="29"/>
      <c r="I180" s="28"/>
    </row>
    <row r="181" spans="1:9" s="47" customFormat="1" ht="19.2" customHeight="1" x14ac:dyDescent="0.3">
      <c r="A181" s="1" t="s">
        <v>1196</v>
      </c>
      <c r="B181" s="1" t="s">
        <v>1182</v>
      </c>
      <c r="C181" s="47" t="s">
        <v>467</v>
      </c>
      <c r="D181" s="47" t="s">
        <v>468</v>
      </c>
      <c r="E181" s="47" t="s">
        <v>64</v>
      </c>
      <c r="F181" s="32"/>
      <c r="G181" s="32"/>
      <c r="H181" s="29"/>
      <c r="I181" s="28"/>
    </row>
    <row r="182" spans="1:9" s="47" customFormat="1" ht="19.2" customHeight="1" x14ac:dyDescent="0.3">
      <c r="A182" s="1" t="s">
        <v>1196</v>
      </c>
      <c r="B182" s="1" t="s">
        <v>1182</v>
      </c>
      <c r="C182" s="47" t="s">
        <v>582</v>
      </c>
      <c r="D182" s="47" t="s">
        <v>583</v>
      </c>
      <c r="E182" s="47" t="s">
        <v>43</v>
      </c>
      <c r="F182" s="32"/>
      <c r="G182" s="32"/>
      <c r="H182" s="29"/>
      <c r="I182" s="28"/>
    </row>
    <row r="183" spans="1:9" s="47" customFormat="1" ht="19.2" customHeight="1" x14ac:dyDescent="0.3">
      <c r="A183" s="1" t="s">
        <v>1196</v>
      </c>
      <c r="B183" s="1" t="s">
        <v>1182</v>
      </c>
      <c r="C183" s="47" t="s">
        <v>226</v>
      </c>
      <c r="D183" s="47" t="s">
        <v>227</v>
      </c>
      <c r="E183" s="47" t="s">
        <v>12</v>
      </c>
      <c r="F183" s="32"/>
      <c r="G183" s="32"/>
      <c r="H183" s="29"/>
      <c r="I183" s="28"/>
    </row>
    <row r="184" spans="1:9" s="47" customFormat="1" ht="19.2" customHeight="1" x14ac:dyDescent="0.3">
      <c r="A184" s="1" t="s">
        <v>1196</v>
      </c>
      <c r="B184" s="1" t="s">
        <v>1182</v>
      </c>
      <c r="C184" s="47" t="s">
        <v>539</v>
      </c>
      <c r="D184" s="47" t="s">
        <v>540</v>
      </c>
      <c r="E184" s="47" t="s">
        <v>43</v>
      </c>
      <c r="F184" s="32"/>
      <c r="G184" s="32"/>
      <c r="H184" s="29"/>
      <c r="I184" s="28"/>
    </row>
    <row r="185" spans="1:9" s="47" customFormat="1" ht="19.2" customHeight="1" x14ac:dyDescent="0.3">
      <c r="A185" s="1" t="s">
        <v>1196</v>
      </c>
      <c r="B185" s="1" t="s">
        <v>1182</v>
      </c>
      <c r="C185" s="47" t="s">
        <v>343</v>
      </c>
      <c r="D185" s="47" t="s">
        <v>344</v>
      </c>
      <c r="E185" s="47" t="s">
        <v>12</v>
      </c>
      <c r="F185" s="32"/>
      <c r="G185" s="32"/>
      <c r="H185" s="29"/>
      <c r="I185" s="28"/>
    </row>
    <row r="186" spans="1:9" s="47" customFormat="1" ht="19.2" customHeight="1" x14ac:dyDescent="0.3">
      <c r="A186" s="1" t="s">
        <v>1196</v>
      </c>
      <c r="B186" s="1" t="s">
        <v>1182</v>
      </c>
      <c r="C186" s="47" t="s">
        <v>218</v>
      </c>
      <c r="D186" s="47" t="s">
        <v>219</v>
      </c>
      <c r="E186" s="47" t="s">
        <v>43</v>
      </c>
      <c r="F186" s="32"/>
      <c r="G186" s="32"/>
      <c r="H186" s="29"/>
      <c r="I186" s="28"/>
    </row>
    <row r="187" spans="1:9" s="47" customFormat="1" ht="19.2" customHeight="1" x14ac:dyDescent="0.3">
      <c r="A187" s="1" t="s">
        <v>1196</v>
      </c>
      <c r="B187" s="1" t="s">
        <v>1182</v>
      </c>
      <c r="C187" s="47" t="s">
        <v>469</v>
      </c>
      <c r="D187" s="47" t="s">
        <v>470</v>
      </c>
      <c r="E187" s="47" t="s">
        <v>12</v>
      </c>
      <c r="F187" s="32"/>
      <c r="G187" s="32"/>
      <c r="H187" s="29"/>
      <c r="I187" s="28"/>
    </row>
    <row r="188" spans="1:9" s="47" customFormat="1" ht="19.2" customHeight="1" x14ac:dyDescent="0.3">
      <c r="A188" s="1" t="s">
        <v>1196</v>
      </c>
      <c r="B188" s="1" t="s">
        <v>1182</v>
      </c>
      <c r="C188" s="47" t="s">
        <v>228</v>
      </c>
      <c r="D188" s="47" t="s">
        <v>229</v>
      </c>
      <c r="E188" s="47" t="s">
        <v>4</v>
      </c>
      <c r="F188" s="32"/>
      <c r="G188" s="32"/>
      <c r="H188" s="29"/>
      <c r="I188" s="28"/>
    </row>
    <row r="189" spans="1:9" s="47" customFormat="1" ht="19.2" customHeight="1" x14ac:dyDescent="0.3">
      <c r="A189" s="1" t="s">
        <v>1196</v>
      </c>
      <c r="B189" s="1" t="s">
        <v>1182</v>
      </c>
      <c r="C189" s="47" t="s">
        <v>584</v>
      </c>
      <c r="D189" s="47" t="s">
        <v>585</v>
      </c>
      <c r="E189" s="47" t="s">
        <v>12</v>
      </c>
      <c r="F189" s="32"/>
      <c r="G189" s="32"/>
      <c r="H189" s="29"/>
      <c r="I189" s="28"/>
    </row>
    <row r="190" spans="1:9" s="47" customFormat="1" ht="19.2" customHeight="1" x14ac:dyDescent="0.3">
      <c r="A190" s="1" t="s">
        <v>1196</v>
      </c>
      <c r="B190" s="1" t="s">
        <v>1182</v>
      </c>
      <c r="C190" s="47" t="s">
        <v>471</v>
      </c>
      <c r="D190" s="47" t="s">
        <v>472</v>
      </c>
      <c r="E190" s="47" t="s">
        <v>64</v>
      </c>
      <c r="F190" s="32"/>
      <c r="G190" s="32"/>
      <c r="H190" s="29"/>
      <c r="I190" s="28"/>
    </row>
    <row r="191" spans="1:9" s="47" customFormat="1" ht="19.2" customHeight="1" x14ac:dyDescent="0.3">
      <c r="A191" s="1" t="s">
        <v>1196</v>
      </c>
      <c r="B191" s="1" t="s">
        <v>1182</v>
      </c>
      <c r="C191" s="47" t="s">
        <v>586</v>
      </c>
      <c r="D191" s="47" t="s">
        <v>587</v>
      </c>
      <c r="E191" s="47" t="s">
        <v>12</v>
      </c>
      <c r="F191" s="32"/>
      <c r="G191" s="32"/>
      <c r="H191" s="29"/>
      <c r="I191" s="28"/>
    </row>
    <row r="192" spans="1:9" s="47" customFormat="1" ht="19.2" customHeight="1" x14ac:dyDescent="0.3">
      <c r="A192" s="1" t="s">
        <v>1196</v>
      </c>
      <c r="B192" s="1" t="s">
        <v>1182</v>
      </c>
      <c r="C192" s="47" t="s">
        <v>588</v>
      </c>
      <c r="D192" s="47" t="s">
        <v>589</v>
      </c>
      <c r="E192" s="47" t="s">
        <v>12</v>
      </c>
      <c r="F192" s="32"/>
      <c r="G192" s="32"/>
      <c r="H192" s="29"/>
      <c r="I192" s="28"/>
    </row>
    <row r="193" spans="1:9" s="47" customFormat="1" ht="19.2" customHeight="1" x14ac:dyDescent="0.3">
      <c r="A193" s="1" t="s">
        <v>1196</v>
      </c>
      <c r="B193" s="1" t="s">
        <v>1182</v>
      </c>
      <c r="C193" s="47" t="s">
        <v>230</v>
      </c>
      <c r="D193" s="47" t="s">
        <v>231</v>
      </c>
      <c r="E193" s="47" t="s">
        <v>43</v>
      </c>
      <c r="F193" s="32"/>
      <c r="G193" s="32"/>
      <c r="H193" s="29"/>
      <c r="I193" s="28"/>
    </row>
    <row r="194" spans="1:9" s="47" customFormat="1" ht="19.2" customHeight="1" x14ac:dyDescent="0.3">
      <c r="A194" s="1" t="s">
        <v>1196</v>
      </c>
      <c r="B194" s="1" t="s">
        <v>1182</v>
      </c>
      <c r="C194" s="47" t="s">
        <v>473</v>
      </c>
      <c r="D194" s="47" t="s">
        <v>474</v>
      </c>
      <c r="E194" s="47" t="s">
        <v>12</v>
      </c>
      <c r="F194" s="32"/>
      <c r="G194" s="32"/>
      <c r="H194" s="29"/>
      <c r="I194" s="28"/>
    </row>
    <row r="195" spans="1:9" s="47" customFormat="1" ht="19.2" customHeight="1" x14ac:dyDescent="0.3">
      <c r="A195" s="1" t="s">
        <v>1196</v>
      </c>
      <c r="B195" s="1" t="s">
        <v>1182</v>
      </c>
      <c r="C195" s="47" t="s">
        <v>79</v>
      </c>
      <c r="D195" s="47" t="s">
        <v>80</v>
      </c>
      <c r="E195" s="47" t="s">
        <v>64</v>
      </c>
      <c r="F195" s="32"/>
      <c r="G195" s="32"/>
      <c r="H195" s="29"/>
      <c r="I195" s="28"/>
    </row>
    <row r="196" spans="1:9" s="47" customFormat="1" ht="19.2" customHeight="1" x14ac:dyDescent="0.3">
      <c r="A196" s="1" t="s">
        <v>1196</v>
      </c>
      <c r="B196" s="1" t="s">
        <v>1182</v>
      </c>
      <c r="C196" s="47" t="s">
        <v>77</v>
      </c>
      <c r="D196" s="47" t="s">
        <v>78</v>
      </c>
      <c r="E196" s="47" t="s">
        <v>509</v>
      </c>
      <c r="F196" s="25"/>
      <c r="G196" s="27"/>
      <c r="H196" s="26"/>
      <c r="I196" s="28"/>
    </row>
    <row r="197" spans="1:9" s="47" customFormat="1" ht="19.2" customHeight="1" x14ac:dyDescent="0.3">
      <c r="A197" s="1" t="s">
        <v>1196</v>
      </c>
      <c r="B197" s="1" t="s">
        <v>1182</v>
      </c>
      <c r="C197" s="47" t="s">
        <v>81</v>
      </c>
      <c r="D197" s="47" t="s">
        <v>82</v>
      </c>
      <c r="E197" s="47" t="s">
        <v>12</v>
      </c>
      <c r="F197" s="32"/>
      <c r="G197" s="32"/>
      <c r="H197" s="29"/>
      <c r="I197" s="28"/>
    </row>
    <row r="198" spans="1:9" s="47" customFormat="1" ht="19.2" customHeight="1" x14ac:dyDescent="0.3">
      <c r="A198" s="1" t="s">
        <v>1196</v>
      </c>
      <c r="B198" s="1" t="s">
        <v>1182</v>
      </c>
      <c r="C198" s="47" t="s">
        <v>590</v>
      </c>
      <c r="D198" s="47" t="s">
        <v>591</v>
      </c>
      <c r="E198" s="47" t="s">
        <v>12</v>
      </c>
      <c r="F198" s="32"/>
      <c r="G198" s="32"/>
      <c r="H198" s="29"/>
      <c r="I198" s="28"/>
    </row>
    <row r="199" spans="1:9" s="47" customFormat="1" ht="19.2" customHeight="1" x14ac:dyDescent="0.3">
      <c r="A199" s="1" t="s">
        <v>1196</v>
      </c>
      <c r="B199" s="1" t="s">
        <v>1182</v>
      </c>
      <c r="C199" s="47" t="s">
        <v>232</v>
      </c>
      <c r="D199" s="47" t="s">
        <v>233</v>
      </c>
      <c r="E199" s="47" t="s">
        <v>12</v>
      </c>
      <c r="F199" s="32"/>
      <c r="G199" s="32"/>
      <c r="H199" s="29"/>
      <c r="I199" s="28"/>
    </row>
    <row r="200" spans="1:9" s="47" customFormat="1" ht="19.2" customHeight="1" x14ac:dyDescent="0.3">
      <c r="A200" s="1" t="s">
        <v>1196</v>
      </c>
      <c r="B200" s="1" t="s">
        <v>1182</v>
      </c>
      <c r="C200" s="47" t="s">
        <v>475</v>
      </c>
      <c r="D200" s="47" t="s">
        <v>476</v>
      </c>
      <c r="E200" s="47" t="s">
        <v>12</v>
      </c>
      <c r="F200" s="32"/>
      <c r="G200" s="32"/>
      <c r="H200" s="29"/>
      <c r="I200" s="28"/>
    </row>
    <row r="201" spans="1:9" s="47" customFormat="1" ht="19.2" customHeight="1" x14ac:dyDescent="0.3">
      <c r="A201" s="1" t="s">
        <v>1196</v>
      </c>
      <c r="B201" s="1" t="s">
        <v>1182</v>
      </c>
      <c r="C201" s="47" t="s">
        <v>345</v>
      </c>
      <c r="D201" s="47" t="s">
        <v>346</v>
      </c>
      <c r="E201" s="47" t="s">
        <v>12</v>
      </c>
      <c r="F201" s="32"/>
      <c r="G201" s="32"/>
      <c r="H201" s="29"/>
      <c r="I201" s="28"/>
    </row>
    <row r="202" spans="1:9" s="47" customFormat="1" ht="19.2" customHeight="1" x14ac:dyDescent="0.3">
      <c r="A202" s="1" t="s">
        <v>1196</v>
      </c>
      <c r="B202" s="1" t="s">
        <v>1182</v>
      </c>
      <c r="C202" s="47" t="s">
        <v>234</v>
      </c>
      <c r="D202" s="47" t="s">
        <v>235</v>
      </c>
      <c r="E202" s="47" t="s">
        <v>64</v>
      </c>
      <c r="F202" s="32"/>
      <c r="G202" s="32"/>
      <c r="H202" s="29"/>
      <c r="I202" s="28"/>
    </row>
    <row r="203" spans="1:9" s="47" customFormat="1" ht="19.2" customHeight="1" x14ac:dyDescent="0.3">
      <c r="A203" s="1" t="s">
        <v>1196</v>
      </c>
      <c r="B203" s="1" t="s">
        <v>1182</v>
      </c>
      <c r="C203" s="47" t="s">
        <v>477</v>
      </c>
      <c r="D203" s="47" t="s">
        <v>478</v>
      </c>
      <c r="E203" s="47" t="s">
        <v>12</v>
      </c>
      <c r="F203" s="32"/>
      <c r="G203" s="32"/>
      <c r="H203" s="29"/>
      <c r="I203" s="28"/>
    </row>
    <row r="204" spans="1:9" s="47" customFormat="1" ht="19.2" customHeight="1" x14ac:dyDescent="0.3">
      <c r="A204" s="1" t="s">
        <v>1196</v>
      </c>
      <c r="B204" s="1" t="s">
        <v>1182</v>
      </c>
      <c r="C204" s="47" t="s">
        <v>83</v>
      </c>
      <c r="D204" s="47" t="s">
        <v>84</v>
      </c>
      <c r="E204" s="47" t="s">
        <v>509</v>
      </c>
      <c r="F204" s="27"/>
      <c r="G204" s="27"/>
      <c r="H204" s="26"/>
      <c r="I204" s="28"/>
    </row>
    <row r="205" spans="1:9" s="47" customFormat="1" ht="19.2" customHeight="1" x14ac:dyDescent="0.3">
      <c r="A205" s="1" t="s">
        <v>1196</v>
      </c>
      <c r="B205" s="1" t="s">
        <v>1182</v>
      </c>
      <c r="C205" s="47" t="s">
        <v>347</v>
      </c>
      <c r="D205" s="47" t="s">
        <v>348</v>
      </c>
      <c r="E205" s="47" t="s">
        <v>64</v>
      </c>
      <c r="F205" s="32"/>
      <c r="G205" s="32"/>
      <c r="H205" s="29"/>
      <c r="I205" s="28"/>
    </row>
    <row r="206" spans="1:9" s="47" customFormat="1" ht="19.2" customHeight="1" x14ac:dyDescent="0.3">
      <c r="A206" s="1" t="s">
        <v>1196</v>
      </c>
      <c r="B206" s="1" t="s">
        <v>1182</v>
      </c>
      <c r="C206" s="47" t="s">
        <v>349</v>
      </c>
      <c r="D206" s="47" t="s">
        <v>350</v>
      </c>
      <c r="E206" s="47" t="s">
        <v>12</v>
      </c>
      <c r="F206" s="32"/>
      <c r="G206" s="32"/>
      <c r="H206" s="29"/>
      <c r="I206" s="28"/>
    </row>
    <row r="207" spans="1:9" s="47" customFormat="1" ht="19.2" customHeight="1" x14ac:dyDescent="0.3">
      <c r="A207" s="1" t="s">
        <v>1196</v>
      </c>
      <c r="B207" s="1" t="s">
        <v>1182</v>
      </c>
      <c r="C207" s="47" t="s">
        <v>351</v>
      </c>
      <c r="D207" s="47" t="s">
        <v>352</v>
      </c>
      <c r="E207" s="47" t="s">
        <v>64</v>
      </c>
      <c r="F207" s="32"/>
      <c r="G207" s="32"/>
      <c r="H207" s="29"/>
      <c r="I207" s="28"/>
    </row>
    <row r="208" spans="1:9" s="47" customFormat="1" ht="19.2" customHeight="1" x14ac:dyDescent="0.3">
      <c r="A208" s="1" t="s">
        <v>1196</v>
      </c>
      <c r="B208" s="1" t="s">
        <v>1182</v>
      </c>
      <c r="C208" s="47" t="s">
        <v>479</v>
      </c>
      <c r="D208" s="47" t="s">
        <v>480</v>
      </c>
      <c r="E208" s="47" t="s">
        <v>64</v>
      </c>
      <c r="F208" s="32"/>
      <c r="G208" s="32"/>
      <c r="H208" s="29"/>
      <c r="I208" s="28"/>
    </row>
    <row r="209" spans="1:9" s="47" customFormat="1" ht="19.2" customHeight="1" x14ac:dyDescent="0.3">
      <c r="A209" s="1" t="s">
        <v>1196</v>
      </c>
      <c r="B209" s="1" t="s">
        <v>1182</v>
      </c>
      <c r="C209" s="47" t="s">
        <v>85</v>
      </c>
      <c r="D209" s="47" t="s">
        <v>86</v>
      </c>
      <c r="E209" s="47" t="s">
        <v>12</v>
      </c>
      <c r="F209" s="32"/>
      <c r="G209" s="32"/>
      <c r="H209" s="29"/>
      <c r="I209" s="28"/>
    </row>
    <row r="210" spans="1:9" s="47" customFormat="1" ht="19.2" customHeight="1" x14ac:dyDescent="0.3">
      <c r="A210" s="1" t="s">
        <v>1196</v>
      </c>
      <c r="B210" s="1" t="s">
        <v>1182</v>
      </c>
      <c r="C210" s="47" t="s">
        <v>353</v>
      </c>
      <c r="D210" s="47" t="s">
        <v>354</v>
      </c>
      <c r="E210" s="47" t="s">
        <v>509</v>
      </c>
      <c r="F210" s="25"/>
      <c r="G210" s="25"/>
      <c r="H210" s="26"/>
      <c r="I210" s="28"/>
    </row>
    <row r="211" spans="1:9" s="47" customFormat="1" ht="19.2" customHeight="1" x14ac:dyDescent="0.3">
      <c r="A211" s="1" t="s">
        <v>1196</v>
      </c>
      <c r="B211" s="1" t="s">
        <v>1182</v>
      </c>
      <c r="C211" s="47" t="s">
        <v>87</v>
      </c>
      <c r="D211" s="47" t="s">
        <v>88</v>
      </c>
      <c r="E211" s="47" t="s">
        <v>4</v>
      </c>
      <c r="F211" s="32"/>
      <c r="G211" s="32"/>
      <c r="H211" s="29"/>
      <c r="I211" s="28"/>
    </row>
    <row r="212" spans="1:9" s="47" customFormat="1" ht="19.2" customHeight="1" x14ac:dyDescent="0.3">
      <c r="A212" s="1" t="s">
        <v>1196</v>
      </c>
      <c r="B212" s="1" t="s">
        <v>1182</v>
      </c>
      <c r="C212" s="47" t="s">
        <v>481</v>
      </c>
      <c r="D212" s="47" t="s">
        <v>482</v>
      </c>
      <c r="E212" s="47" t="s">
        <v>12</v>
      </c>
      <c r="F212" s="32"/>
      <c r="G212" s="32"/>
      <c r="H212" s="29"/>
      <c r="I212" s="28"/>
    </row>
    <row r="213" spans="1:9" s="47" customFormat="1" ht="19.2" customHeight="1" x14ac:dyDescent="0.3">
      <c r="A213" s="1" t="s">
        <v>1196</v>
      </c>
      <c r="B213" s="1" t="s">
        <v>1182</v>
      </c>
      <c r="C213" s="47" t="s">
        <v>594</v>
      </c>
      <c r="D213" s="47" t="s">
        <v>595</v>
      </c>
      <c r="E213" s="47" t="s">
        <v>12</v>
      </c>
      <c r="F213" s="32"/>
      <c r="G213" s="32"/>
      <c r="H213" s="29"/>
      <c r="I213" s="28"/>
    </row>
    <row r="214" spans="1:9" s="47" customFormat="1" ht="19.2" customHeight="1" x14ac:dyDescent="0.3">
      <c r="A214" s="1" t="s">
        <v>1196</v>
      </c>
      <c r="B214" s="1" t="s">
        <v>1182</v>
      </c>
      <c r="C214" s="47" t="s">
        <v>483</v>
      </c>
      <c r="D214" s="47" t="s">
        <v>484</v>
      </c>
      <c r="E214" s="47" t="s">
        <v>12</v>
      </c>
      <c r="F214" s="32"/>
      <c r="G214" s="32"/>
      <c r="H214" s="29"/>
      <c r="I214" s="28"/>
    </row>
    <row r="215" spans="1:9" s="47" customFormat="1" ht="19.2" customHeight="1" x14ac:dyDescent="0.3">
      <c r="A215" s="1" t="s">
        <v>1196</v>
      </c>
      <c r="B215" s="1" t="s">
        <v>1182</v>
      </c>
      <c r="C215" s="47" t="s">
        <v>89</v>
      </c>
      <c r="D215" s="47" t="s">
        <v>90</v>
      </c>
      <c r="E215" s="47" t="s">
        <v>64</v>
      </c>
      <c r="F215" s="32"/>
      <c r="G215" s="32"/>
      <c r="H215" s="29"/>
      <c r="I215" s="28"/>
    </row>
    <row r="216" spans="1:9" s="47" customFormat="1" ht="19.2" customHeight="1" x14ac:dyDescent="0.3">
      <c r="A216" s="1" t="s">
        <v>1196</v>
      </c>
      <c r="B216" s="1" t="s">
        <v>1182</v>
      </c>
      <c r="C216" s="47" t="s">
        <v>355</v>
      </c>
      <c r="D216" s="47" t="s">
        <v>356</v>
      </c>
      <c r="E216" s="47" t="s">
        <v>12</v>
      </c>
      <c r="F216" s="32"/>
      <c r="G216" s="32"/>
      <c r="H216" s="29"/>
      <c r="I216" s="28"/>
    </row>
    <row r="217" spans="1:9" s="47" customFormat="1" ht="19.2" customHeight="1" x14ac:dyDescent="0.3">
      <c r="A217" s="1" t="s">
        <v>1196</v>
      </c>
      <c r="B217" s="1" t="s">
        <v>1182</v>
      </c>
      <c r="C217" s="47" t="s">
        <v>592</v>
      </c>
      <c r="D217" s="47" t="s">
        <v>593</v>
      </c>
      <c r="E217" s="47" t="s">
        <v>12</v>
      </c>
      <c r="F217" s="32"/>
      <c r="G217" s="32"/>
      <c r="H217" s="29"/>
      <c r="I217" s="28"/>
    </row>
    <row r="218" spans="1:9" s="47" customFormat="1" ht="19.2" customHeight="1" x14ac:dyDescent="0.3">
      <c r="A218" s="1" t="s">
        <v>1196</v>
      </c>
      <c r="B218" s="1" t="s">
        <v>1182</v>
      </c>
      <c r="C218" s="47" t="s">
        <v>91</v>
      </c>
      <c r="D218" s="47" t="s">
        <v>92</v>
      </c>
      <c r="E218" s="47" t="s">
        <v>12</v>
      </c>
      <c r="F218" s="32"/>
      <c r="G218" s="32"/>
      <c r="H218" s="29"/>
      <c r="I218" s="28"/>
    </row>
    <row r="219" spans="1:9" s="47" customFormat="1" ht="19.2" customHeight="1" x14ac:dyDescent="0.3">
      <c r="A219" s="1" t="s">
        <v>1196</v>
      </c>
      <c r="B219" s="1" t="s">
        <v>1182</v>
      </c>
      <c r="C219" s="47" t="s">
        <v>485</v>
      </c>
      <c r="D219" s="47" t="s">
        <v>486</v>
      </c>
      <c r="E219" s="47" t="s">
        <v>64</v>
      </c>
      <c r="F219" s="32"/>
      <c r="G219" s="32"/>
      <c r="H219" s="29"/>
      <c r="I219" s="28"/>
    </row>
    <row r="220" spans="1:9" s="47" customFormat="1" ht="19.2" customHeight="1" x14ac:dyDescent="0.3">
      <c r="A220" s="1" t="s">
        <v>1196</v>
      </c>
      <c r="B220" s="1" t="s">
        <v>1182</v>
      </c>
      <c r="C220" s="47" t="s">
        <v>93</v>
      </c>
      <c r="D220" s="47" t="s">
        <v>94</v>
      </c>
      <c r="E220" s="47" t="s">
        <v>12</v>
      </c>
      <c r="F220" s="32"/>
      <c r="G220" s="32"/>
      <c r="H220" s="29"/>
      <c r="I220" s="28"/>
    </row>
    <row r="221" spans="1:9" s="47" customFormat="1" ht="19.2" customHeight="1" x14ac:dyDescent="0.3">
      <c r="A221" s="1" t="s">
        <v>1196</v>
      </c>
      <c r="B221" s="1" t="s">
        <v>1182</v>
      </c>
      <c r="C221" s="47" t="s">
        <v>487</v>
      </c>
      <c r="D221" s="47" t="s">
        <v>488</v>
      </c>
      <c r="E221" s="47" t="s">
        <v>12</v>
      </c>
      <c r="F221" s="32"/>
      <c r="G221" s="32"/>
      <c r="H221" s="29"/>
      <c r="I221" s="28"/>
    </row>
    <row r="222" spans="1:9" s="47" customFormat="1" ht="19.2" customHeight="1" x14ac:dyDescent="0.3">
      <c r="A222" s="1" t="s">
        <v>1196</v>
      </c>
      <c r="B222" s="1" t="s">
        <v>1182</v>
      </c>
      <c r="C222" s="47" t="s">
        <v>359</v>
      </c>
      <c r="D222" s="47" t="s">
        <v>360</v>
      </c>
      <c r="E222" s="47" t="s">
        <v>12</v>
      </c>
      <c r="F222" s="32"/>
      <c r="G222" s="32"/>
      <c r="H222" s="29"/>
      <c r="I222" s="28"/>
    </row>
    <row r="223" spans="1:9" s="47" customFormat="1" ht="19.2" customHeight="1" x14ac:dyDescent="0.3">
      <c r="A223" s="1" t="s">
        <v>1196</v>
      </c>
      <c r="B223" s="1" t="s">
        <v>1182</v>
      </c>
      <c r="C223" s="47" t="s">
        <v>361</v>
      </c>
      <c r="D223" s="47" t="s">
        <v>362</v>
      </c>
      <c r="E223" s="47" t="s">
        <v>12</v>
      </c>
      <c r="F223" s="32"/>
      <c r="G223" s="32"/>
      <c r="H223" s="29"/>
      <c r="I223" s="28"/>
    </row>
    <row r="224" spans="1:9" s="47" customFormat="1" ht="19.2" customHeight="1" x14ac:dyDescent="0.3">
      <c r="A224" s="1" t="s">
        <v>1196</v>
      </c>
      <c r="B224" s="1" t="s">
        <v>1182</v>
      </c>
      <c r="C224" s="47" t="s">
        <v>596</v>
      </c>
      <c r="D224" s="47" t="s">
        <v>597</v>
      </c>
      <c r="E224" s="47" t="s">
        <v>12</v>
      </c>
      <c r="F224" s="32"/>
      <c r="G224" s="32"/>
      <c r="H224" s="29"/>
      <c r="I224" s="28"/>
    </row>
    <row r="225" spans="1:9" s="47" customFormat="1" ht="19.2" customHeight="1" x14ac:dyDescent="0.3">
      <c r="A225" s="1" t="s">
        <v>1196</v>
      </c>
      <c r="B225" s="1" t="s">
        <v>1182</v>
      </c>
      <c r="C225" s="47" t="s">
        <v>236</v>
      </c>
      <c r="D225" s="47" t="s">
        <v>237</v>
      </c>
      <c r="E225" s="47" t="s">
        <v>64</v>
      </c>
      <c r="F225" s="32"/>
      <c r="G225" s="32"/>
      <c r="H225" s="29"/>
      <c r="I225" s="28"/>
    </row>
    <row r="226" spans="1:9" s="47" customFormat="1" ht="19.2" customHeight="1" x14ac:dyDescent="0.3">
      <c r="A226" s="1" t="s">
        <v>1196</v>
      </c>
      <c r="B226" s="1" t="s">
        <v>1182</v>
      </c>
      <c r="C226" s="47" t="s">
        <v>357</v>
      </c>
      <c r="D226" s="47" t="s">
        <v>358</v>
      </c>
      <c r="E226" s="47" t="s">
        <v>43</v>
      </c>
      <c r="F226" s="32"/>
      <c r="G226" s="32"/>
      <c r="H226" s="29"/>
      <c r="I226" s="28"/>
    </row>
    <row r="227" spans="1:9" s="47" customFormat="1" ht="19.2" customHeight="1" x14ac:dyDescent="0.3">
      <c r="A227" s="1" t="s">
        <v>1196</v>
      </c>
      <c r="B227" s="1" t="s">
        <v>1182</v>
      </c>
      <c r="C227" s="47" t="s">
        <v>363</v>
      </c>
      <c r="D227" s="47" t="s">
        <v>364</v>
      </c>
      <c r="E227" s="47" t="s">
        <v>12</v>
      </c>
      <c r="F227" s="32"/>
      <c r="G227" s="32"/>
      <c r="H227" s="29"/>
      <c r="I227" s="28"/>
    </row>
    <row r="228" spans="1:9" s="47" customFormat="1" ht="19.2" customHeight="1" x14ac:dyDescent="0.3">
      <c r="A228" s="1" t="s">
        <v>1196</v>
      </c>
      <c r="B228" s="1" t="s">
        <v>1182</v>
      </c>
      <c r="C228" s="47" t="s">
        <v>238</v>
      </c>
      <c r="D228" s="47" t="s">
        <v>239</v>
      </c>
      <c r="E228" s="47" t="s">
        <v>12</v>
      </c>
      <c r="F228" s="32"/>
      <c r="G228" s="32"/>
      <c r="H228" s="29"/>
      <c r="I228" s="28"/>
    </row>
    <row r="229" spans="1:9" s="47" customFormat="1" ht="19.2" customHeight="1" x14ac:dyDescent="0.3">
      <c r="A229" s="1" t="s">
        <v>1196</v>
      </c>
      <c r="B229" s="1" t="s">
        <v>1182</v>
      </c>
      <c r="C229" s="47" t="s">
        <v>95</v>
      </c>
      <c r="D229" s="47" t="s">
        <v>96</v>
      </c>
      <c r="E229" s="47" t="s">
        <v>12</v>
      </c>
      <c r="F229" s="32"/>
      <c r="G229" s="32"/>
      <c r="H229" s="29"/>
      <c r="I229" s="28"/>
    </row>
    <row r="230" spans="1:9" s="47" customFormat="1" ht="19.2" customHeight="1" x14ac:dyDescent="0.3">
      <c r="A230" s="1" t="s">
        <v>1196</v>
      </c>
      <c r="B230" s="1" t="s">
        <v>1182</v>
      </c>
      <c r="C230" s="47" t="s">
        <v>240</v>
      </c>
      <c r="D230" s="47" t="s">
        <v>1183</v>
      </c>
      <c r="E230" s="47" t="s">
        <v>4</v>
      </c>
      <c r="F230" s="32"/>
      <c r="G230" s="32"/>
      <c r="H230" s="29"/>
      <c r="I230" s="28"/>
    </row>
    <row r="231" spans="1:9" s="47" customFormat="1" ht="19.2" customHeight="1" x14ac:dyDescent="0.3">
      <c r="A231" s="1" t="s">
        <v>1196</v>
      </c>
      <c r="B231" s="1" t="s">
        <v>1182</v>
      </c>
      <c r="C231" s="47" t="s">
        <v>598</v>
      </c>
      <c r="D231" s="47" t="s">
        <v>599</v>
      </c>
      <c r="E231" s="47" t="s">
        <v>12</v>
      </c>
      <c r="F231" s="32"/>
      <c r="G231" s="32"/>
      <c r="H231" s="29"/>
      <c r="I231" s="28"/>
    </row>
    <row r="232" spans="1:9" s="47" customFormat="1" ht="19.2" customHeight="1" x14ac:dyDescent="0.3">
      <c r="A232" s="1" t="s">
        <v>1196</v>
      </c>
      <c r="B232" s="1" t="s">
        <v>1182</v>
      </c>
      <c r="C232" s="47" t="s">
        <v>600</v>
      </c>
      <c r="D232" s="47" t="s">
        <v>601</v>
      </c>
      <c r="E232" s="47" t="s">
        <v>12</v>
      </c>
      <c r="F232" s="32"/>
      <c r="G232" s="32"/>
      <c r="H232" s="29"/>
      <c r="I232" s="28"/>
    </row>
    <row r="233" spans="1:9" s="47" customFormat="1" ht="19.2" customHeight="1" x14ac:dyDescent="0.3">
      <c r="A233" s="1" t="s">
        <v>1196</v>
      </c>
      <c r="B233" s="1" t="s">
        <v>1182</v>
      </c>
      <c r="C233" s="47" t="s">
        <v>241</v>
      </c>
      <c r="D233" s="47" t="s">
        <v>242</v>
      </c>
      <c r="E233" s="47" t="s">
        <v>64</v>
      </c>
      <c r="F233" s="32"/>
      <c r="G233" s="32"/>
      <c r="H233" s="29"/>
      <c r="I233" s="28"/>
    </row>
    <row r="234" spans="1:9" s="47" customFormat="1" ht="19.2" customHeight="1" x14ac:dyDescent="0.3">
      <c r="A234" s="1" t="s">
        <v>1196</v>
      </c>
      <c r="B234" s="1" t="s">
        <v>1182</v>
      </c>
      <c r="C234" s="47" t="s">
        <v>365</v>
      </c>
      <c r="D234" s="47" t="s">
        <v>366</v>
      </c>
      <c r="E234" s="47" t="s">
        <v>12</v>
      </c>
      <c r="F234" s="32"/>
      <c r="G234" s="32"/>
      <c r="H234" s="29"/>
      <c r="I234" s="28"/>
    </row>
    <row r="235" spans="1:9" s="47" customFormat="1" ht="19.2" customHeight="1" x14ac:dyDescent="0.3">
      <c r="A235" s="1" t="s">
        <v>1196</v>
      </c>
      <c r="B235" s="1" t="s">
        <v>1182</v>
      </c>
      <c r="C235" s="47" t="s">
        <v>367</v>
      </c>
      <c r="D235" s="47" t="s">
        <v>368</v>
      </c>
      <c r="E235" s="47" t="s">
        <v>12</v>
      </c>
      <c r="F235" s="32"/>
      <c r="G235" s="32"/>
      <c r="H235" s="29"/>
      <c r="I235" s="28"/>
    </row>
    <row r="236" spans="1:9" s="47" customFormat="1" ht="19.2" customHeight="1" x14ac:dyDescent="0.3">
      <c r="A236" s="1" t="s">
        <v>1196</v>
      </c>
      <c r="B236" s="1" t="s">
        <v>1182</v>
      </c>
      <c r="C236" s="47" t="s">
        <v>97</v>
      </c>
      <c r="D236" s="47" t="s">
        <v>98</v>
      </c>
      <c r="E236" s="47" t="s">
        <v>12</v>
      </c>
      <c r="F236" s="32"/>
      <c r="G236" s="32"/>
      <c r="H236" s="29"/>
      <c r="I236" s="28"/>
    </row>
    <row r="237" spans="1:9" s="47" customFormat="1" ht="19.2" customHeight="1" x14ac:dyDescent="0.3">
      <c r="A237" s="1" t="s">
        <v>1196</v>
      </c>
      <c r="B237" s="1" t="s">
        <v>1182</v>
      </c>
      <c r="C237" s="47" t="s">
        <v>99</v>
      </c>
      <c r="D237" s="47" t="s">
        <v>100</v>
      </c>
      <c r="E237" s="47" t="s">
        <v>12</v>
      </c>
      <c r="F237" s="32"/>
      <c r="G237" s="32"/>
      <c r="H237" s="29"/>
      <c r="I237" s="28"/>
    </row>
    <row r="238" spans="1:9" s="47" customFormat="1" ht="19.2" customHeight="1" x14ac:dyDescent="0.3">
      <c r="A238" s="1" t="s">
        <v>1196</v>
      </c>
      <c r="B238" s="1" t="s">
        <v>1182</v>
      </c>
      <c r="C238" s="47" t="s">
        <v>101</v>
      </c>
      <c r="D238" s="47" t="s">
        <v>102</v>
      </c>
      <c r="E238" s="47" t="s">
        <v>64</v>
      </c>
      <c r="F238" s="32"/>
      <c r="G238" s="32"/>
      <c r="H238" s="29"/>
      <c r="I238" s="28"/>
    </row>
    <row r="239" spans="1:9" s="47" customFormat="1" ht="19.2" customHeight="1" x14ac:dyDescent="0.3">
      <c r="A239" s="1" t="s">
        <v>1196</v>
      </c>
      <c r="B239" s="1" t="s">
        <v>1182</v>
      </c>
      <c r="C239" s="47" t="s">
        <v>103</v>
      </c>
      <c r="D239" s="47" t="s">
        <v>104</v>
      </c>
      <c r="E239" s="47" t="s">
        <v>12</v>
      </c>
      <c r="F239" s="32"/>
      <c r="G239" s="32"/>
      <c r="H239" s="29"/>
      <c r="I239" s="28"/>
    </row>
    <row r="240" spans="1:9" s="47" customFormat="1" ht="19.2" customHeight="1" x14ac:dyDescent="0.3">
      <c r="A240" s="1" t="s">
        <v>1196</v>
      </c>
      <c r="B240" s="1" t="s">
        <v>1182</v>
      </c>
      <c r="C240" s="47" t="s">
        <v>489</v>
      </c>
      <c r="D240" s="47" t="s">
        <v>490</v>
      </c>
      <c r="E240" s="47" t="s">
        <v>12</v>
      </c>
      <c r="F240" s="32"/>
      <c r="G240" s="32"/>
      <c r="H240" s="29"/>
      <c r="I240" s="28"/>
    </row>
    <row r="241" spans="1:9" s="47" customFormat="1" ht="19.2" customHeight="1" x14ac:dyDescent="0.3">
      <c r="A241" s="1" t="s">
        <v>1196</v>
      </c>
      <c r="B241" s="1" t="s">
        <v>1182</v>
      </c>
      <c r="C241" s="47" t="s">
        <v>105</v>
      </c>
      <c r="D241" s="47" t="s">
        <v>106</v>
      </c>
      <c r="E241" s="47" t="s">
        <v>509</v>
      </c>
      <c r="F241" s="27"/>
      <c r="G241" s="27"/>
      <c r="H241" s="26"/>
      <c r="I241" s="28"/>
    </row>
    <row r="242" spans="1:9" s="47" customFormat="1" ht="19.2" customHeight="1" x14ac:dyDescent="0.3">
      <c r="A242" s="1" t="s">
        <v>1196</v>
      </c>
      <c r="B242" s="1" t="s">
        <v>1182</v>
      </c>
      <c r="C242" s="47" t="s">
        <v>243</v>
      </c>
      <c r="D242" s="47" t="s">
        <v>244</v>
      </c>
      <c r="E242" s="47" t="s">
        <v>509</v>
      </c>
      <c r="F242" s="25"/>
      <c r="G242" s="25"/>
      <c r="H242" s="26"/>
      <c r="I242" s="28"/>
    </row>
    <row r="243" spans="1:9" s="47" customFormat="1" ht="19.2" customHeight="1" x14ac:dyDescent="0.3">
      <c r="A243" s="1" t="s">
        <v>1196</v>
      </c>
      <c r="B243" s="1" t="s">
        <v>1182</v>
      </c>
      <c r="C243" s="47" t="s">
        <v>602</v>
      </c>
      <c r="D243" s="47" t="s">
        <v>603</v>
      </c>
      <c r="E243" s="47" t="s">
        <v>12</v>
      </c>
      <c r="F243" s="32"/>
      <c r="G243" s="32"/>
      <c r="H243" s="29"/>
      <c r="I243" s="28"/>
    </row>
    <row r="244" spans="1:9" s="47" customFormat="1" ht="19.2" customHeight="1" x14ac:dyDescent="0.3">
      <c r="A244" s="1" t="s">
        <v>1196</v>
      </c>
      <c r="B244" s="1" t="s">
        <v>1182</v>
      </c>
      <c r="C244" s="47" t="s">
        <v>107</v>
      </c>
      <c r="D244" s="47" t="s">
        <v>108</v>
      </c>
      <c r="E244" s="47" t="s">
        <v>4</v>
      </c>
      <c r="F244" s="32"/>
      <c r="G244" s="32"/>
      <c r="H244" s="29"/>
      <c r="I244" s="28"/>
    </row>
    <row r="245" spans="1:9" s="47" customFormat="1" ht="19.2" customHeight="1" x14ac:dyDescent="0.3">
      <c r="A245" s="1" t="s">
        <v>1196</v>
      </c>
      <c r="B245" s="1" t="s">
        <v>1182</v>
      </c>
      <c r="C245" s="47" t="s">
        <v>245</v>
      </c>
      <c r="D245" s="47" t="s">
        <v>246</v>
      </c>
      <c r="E245" s="47" t="s">
        <v>12</v>
      </c>
      <c r="F245" s="32"/>
      <c r="G245" s="32"/>
      <c r="H245" s="29"/>
      <c r="I245" s="28"/>
    </row>
    <row r="246" spans="1:9" s="47" customFormat="1" ht="19.2" customHeight="1" x14ac:dyDescent="0.3">
      <c r="A246" s="1" t="s">
        <v>1196</v>
      </c>
      <c r="B246" s="1" t="s">
        <v>1182</v>
      </c>
      <c r="C246" s="47" t="s">
        <v>247</v>
      </c>
      <c r="D246" s="47" t="s">
        <v>248</v>
      </c>
      <c r="E246" s="47" t="s">
        <v>12</v>
      </c>
      <c r="F246" s="32"/>
      <c r="G246" s="32"/>
      <c r="H246" s="29"/>
      <c r="I246" s="28"/>
    </row>
    <row r="247" spans="1:9" s="47" customFormat="1" ht="19.2" customHeight="1" x14ac:dyDescent="0.3">
      <c r="A247" s="1" t="s">
        <v>1196</v>
      </c>
      <c r="B247" s="1" t="s">
        <v>1182</v>
      </c>
      <c r="C247" s="47" t="s">
        <v>369</v>
      </c>
      <c r="D247" s="47" t="s">
        <v>370</v>
      </c>
      <c r="E247" s="47" t="s">
        <v>12</v>
      </c>
      <c r="F247" s="32"/>
      <c r="G247" s="32"/>
      <c r="H247" s="29"/>
      <c r="I247" s="28"/>
    </row>
    <row r="248" spans="1:9" s="47" customFormat="1" ht="19.2" customHeight="1" x14ac:dyDescent="0.3">
      <c r="A248" s="1" t="s">
        <v>1196</v>
      </c>
      <c r="B248" s="1" t="s">
        <v>1182</v>
      </c>
      <c r="C248" s="47" t="s">
        <v>371</v>
      </c>
      <c r="D248" s="47" t="s">
        <v>372</v>
      </c>
      <c r="E248" s="47" t="s">
        <v>509</v>
      </c>
      <c r="F248" s="25"/>
      <c r="G248" s="25"/>
      <c r="H248" s="26"/>
      <c r="I248" s="28"/>
    </row>
    <row r="249" spans="1:9" s="47" customFormat="1" ht="19.2" customHeight="1" x14ac:dyDescent="0.3">
      <c r="A249" s="1" t="s">
        <v>1196</v>
      </c>
      <c r="B249" s="1" t="s">
        <v>1182</v>
      </c>
      <c r="C249" s="47" t="s">
        <v>109</v>
      </c>
      <c r="D249" s="47" t="s">
        <v>110</v>
      </c>
      <c r="E249" s="47" t="s">
        <v>12</v>
      </c>
      <c r="F249" s="32"/>
      <c r="G249" s="32"/>
      <c r="H249" s="29"/>
      <c r="I249" s="28"/>
    </row>
    <row r="250" spans="1:9" s="47" customFormat="1" ht="19.2" customHeight="1" x14ac:dyDescent="0.3">
      <c r="A250" s="1" t="s">
        <v>1196</v>
      </c>
      <c r="B250" s="1" t="s">
        <v>1182</v>
      </c>
      <c r="C250" s="47" t="s">
        <v>117</v>
      </c>
      <c r="D250" s="47" t="s">
        <v>118</v>
      </c>
      <c r="E250" s="47" t="s">
        <v>12</v>
      </c>
      <c r="F250" s="32"/>
      <c r="G250" s="32"/>
      <c r="H250" s="29"/>
      <c r="I250" s="28"/>
    </row>
    <row r="251" spans="1:9" s="47" customFormat="1" ht="19.2" customHeight="1" x14ac:dyDescent="0.3">
      <c r="A251" s="1" t="s">
        <v>1196</v>
      </c>
      <c r="B251" s="1" t="s">
        <v>1182</v>
      </c>
      <c r="C251" s="47" t="s">
        <v>491</v>
      </c>
      <c r="D251" s="47" t="s">
        <v>492</v>
      </c>
      <c r="E251" s="47" t="s">
        <v>12</v>
      </c>
      <c r="F251" s="32"/>
      <c r="G251" s="32"/>
      <c r="H251" s="29"/>
      <c r="I251" s="28"/>
    </row>
    <row r="252" spans="1:9" s="47" customFormat="1" ht="19.2" customHeight="1" x14ac:dyDescent="0.3">
      <c r="A252" s="1" t="s">
        <v>1196</v>
      </c>
      <c r="B252" s="1" t="s">
        <v>1182</v>
      </c>
      <c r="C252" s="47" t="s">
        <v>495</v>
      </c>
      <c r="D252" s="47" t="s">
        <v>496</v>
      </c>
      <c r="E252" s="47" t="s">
        <v>509</v>
      </c>
      <c r="F252" s="25"/>
      <c r="G252" s="25"/>
      <c r="H252" s="26"/>
      <c r="I252" s="28"/>
    </row>
    <row r="253" spans="1:9" s="47" customFormat="1" ht="19.2" customHeight="1" x14ac:dyDescent="0.3">
      <c r="A253" s="1" t="s">
        <v>1196</v>
      </c>
      <c r="B253" s="1" t="s">
        <v>1182</v>
      </c>
      <c r="C253" s="47" t="s">
        <v>493</v>
      </c>
      <c r="D253" s="47" t="s">
        <v>494</v>
      </c>
      <c r="E253" s="47" t="s">
        <v>4</v>
      </c>
      <c r="F253" s="32"/>
      <c r="G253" s="32"/>
      <c r="H253" s="29"/>
      <c r="I253" s="28"/>
    </row>
    <row r="254" spans="1:9" s="47" customFormat="1" ht="19.2" customHeight="1" x14ac:dyDescent="0.3">
      <c r="A254" s="1" t="s">
        <v>1196</v>
      </c>
      <c r="B254" s="1" t="s">
        <v>1182</v>
      </c>
      <c r="C254" s="47" t="s">
        <v>604</v>
      </c>
      <c r="D254" s="47" t="s">
        <v>605</v>
      </c>
      <c r="E254" s="47" t="s">
        <v>12</v>
      </c>
      <c r="F254" s="32"/>
      <c r="G254" s="32"/>
      <c r="H254" s="29"/>
      <c r="I254" s="28"/>
    </row>
    <row r="255" spans="1:9" s="47" customFormat="1" ht="19.2" customHeight="1" x14ac:dyDescent="0.3">
      <c r="A255" s="1" t="s">
        <v>1196</v>
      </c>
      <c r="B255" s="1" t="s">
        <v>1182</v>
      </c>
      <c r="C255" s="47" t="s">
        <v>111</v>
      </c>
      <c r="D255" s="47" t="s">
        <v>112</v>
      </c>
      <c r="E255" s="47" t="s">
        <v>12</v>
      </c>
      <c r="F255" s="32"/>
      <c r="G255" s="32"/>
      <c r="H255" s="29"/>
      <c r="I255" s="28"/>
    </row>
    <row r="256" spans="1:9" s="47" customFormat="1" ht="19.2" customHeight="1" x14ac:dyDescent="0.3">
      <c r="A256" s="1" t="s">
        <v>1196</v>
      </c>
      <c r="B256" s="1" t="s">
        <v>1182</v>
      </c>
      <c r="C256" s="47" t="s">
        <v>249</v>
      </c>
      <c r="D256" s="47" t="s">
        <v>250</v>
      </c>
      <c r="E256" s="47" t="s">
        <v>12</v>
      </c>
      <c r="F256" s="32"/>
      <c r="G256" s="32"/>
      <c r="H256" s="29"/>
      <c r="I256" s="28"/>
    </row>
    <row r="257" spans="1:9" s="47" customFormat="1" ht="19.2" customHeight="1" x14ac:dyDescent="0.3">
      <c r="A257" s="1" t="s">
        <v>1196</v>
      </c>
      <c r="B257" s="1" t="s">
        <v>1182</v>
      </c>
      <c r="C257" s="47" t="s">
        <v>113</v>
      </c>
      <c r="D257" s="47" t="s">
        <v>114</v>
      </c>
      <c r="E257" s="47" t="s">
        <v>4</v>
      </c>
      <c r="F257" s="32"/>
      <c r="G257" s="32"/>
      <c r="H257" s="29"/>
      <c r="I257" s="28"/>
    </row>
    <row r="258" spans="1:9" s="47" customFormat="1" ht="19.2" customHeight="1" x14ac:dyDescent="0.3">
      <c r="A258" s="1" t="s">
        <v>1196</v>
      </c>
      <c r="B258" s="1" t="s">
        <v>1182</v>
      </c>
      <c r="C258" s="47" t="s">
        <v>115</v>
      </c>
      <c r="D258" s="47" t="s">
        <v>116</v>
      </c>
      <c r="E258" s="47" t="s">
        <v>4</v>
      </c>
      <c r="F258" s="32"/>
      <c r="G258" s="32"/>
      <c r="H258" s="29"/>
      <c r="I258" s="28"/>
    </row>
    <row r="259" spans="1:9" s="47" customFormat="1" ht="19.2" customHeight="1" x14ac:dyDescent="0.3">
      <c r="A259" s="1" t="s">
        <v>1196</v>
      </c>
      <c r="B259" s="1" t="s">
        <v>1182</v>
      </c>
      <c r="C259" s="47" t="s">
        <v>251</v>
      </c>
      <c r="D259" s="47" t="s">
        <v>252</v>
      </c>
      <c r="E259" s="47" t="s">
        <v>4</v>
      </c>
      <c r="F259" s="32"/>
      <c r="G259" s="32"/>
      <c r="H259" s="29"/>
      <c r="I259" s="28"/>
    </row>
    <row r="260" spans="1:9" s="47" customFormat="1" ht="19.2" customHeight="1" x14ac:dyDescent="0.3">
      <c r="A260" s="1" t="s">
        <v>1196</v>
      </c>
      <c r="B260" s="1" t="s">
        <v>1182</v>
      </c>
      <c r="C260" s="47" t="s">
        <v>119</v>
      </c>
      <c r="D260" s="47" t="s">
        <v>120</v>
      </c>
      <c r="E260" s="47" t="s">
        <v>4</v>
      </c>
      <c r="F260" s="32"/>
      <c r="G260" s="32"/>
      <c r="H260" s="29"/>
      <c r="I260" s="28"/>
    </row>
    <row r="261" spans="1:9" s="47" customFormat="1" ht="19.2" customHeight="1" x14ac:dyDescent="0.3">
      <c r="A261" s="1" t="s">
        <v>1196</v>
      </c>
      <c r="B261" s="1" t="s">
        <v>1182</v>
      </c>
      <c r="C261" s="47" t="s">
        <v>373</v>
      </c>
      <c r="D261" s="47" t="s">
        <v>374</v>
      </c>
      <c r="E261" s="47" t="s">
        <v>64</v>
      </c>
      <c r="F261" s="32"/>
      <c r="G261" s="32"/>
      <c r="H261" s="29"/>
      <c r="I261" s="28"/>
    </row>
    <row r="262" spans="1:9" s="47" customFormat="1" ht="19.2" customHeight="1" x14ac:dyDescent="0.3">
      <c r="A262" s="1" t="s">
        <v>1196</v>
      </c>
      <c r="B262" s="1" t="s">
        <v>1182</v>
      </c>
      <c r="C262" s="47" t="s">
        <v>253</v>
      </c>
      <c r="D262" s="47" t="s">
        <v>254</v>
      </c>
      <c r="E262" s="47" t="s">
        <v>4</v>
      </c>
      <c r="F262" s="32"/>
      <c r="G262" s="32"/>
      <c r="H262" s="29"/>
      <c r="I262" s="28"/>
    </row>
    <row r="263" spans="1:9" s="47" customFormat="1" ht="19.2" customHeight="1" x14ac:dyDescent="0.3">
      <c r="A263" s="1" t="s">
        <v>1196</v>
      </c>
      <c r="B263" s="1" t="s">
        <v>1182</v>
      </c>
      <c r="C263" s="47" t="s">
        <v>499</v>
      </c>
      <c r="D263" s="47" t="s">
        <v>500</v>
      </c>
      <c r="E263" s="47" t="s">
        <v>509</v>
      </c>
      <c r="F263" s="25"/>
      <c r="G263" s="25"/>
      <c r="H263" s="26"/>
      <c r="I263" s="28"/>
    </row>
    <row r="264" spans="1:9" s="47" customFormat="1" ht="19.2" customHeight="1" x14ac:dyDescent="0.3">
      <c r="A264" s="1" t="s">
        <v>1196</v>
      </c>
      <c r="B264" s="1" t="s">
        <v>1182</v>
      </c>
      <c r="C264" s="47" t="s">
        <v>501</v>
      </c>
      <c r="D264" s="47" t="s">
        <v>502</v>
      </c>
      <c r="E264" s="47" t="s">
        <v>12</v>
      </c>
      <c r="F264" s="32"/>
      <c r="G264" s="32"/>
      <c r="H264" s="29"/>
      <c r="I264" s="28"/>
    </row>
    <row r="265" spans="1:9" s="47" customFormat="1" ht="19.2" customHeight="1" x14ac:dyDescent="0.3">
      <c r="A265" s="1" t="s">
        <v>1196</v>
      </c>
      <c r="B265" s="1" t="s">
        <v>1182</v>
      </c>
      <c r="C265" s="47" t="s">
        <v>255</v>
      </c>
      <c r="D265" s="47" t="s">
        <v>256</v>
      </c>
      <c r="E265" s="47" t="s">
        <v>64</v>
      </c>
      <c r="F265" s="32"/>
      <c r="G265" s="32"/>
      <c r="H265" s="29"/>
      <c r="I265" s="28"/>
    </row>
    <row r="266" spans="1:9" s="47" customFormat="1" ht="19.2" customHeight="1" x14ac:dyDescent="0.3">
      <c r="A266" s="1" t="s">
        <v>1196</v>
      </c>
      <c r="B266" s="1" t="s">
        <v>1182</v>
      </c>
      <c r="C266" s="47" t="s">
        <v>257</v>
      </c>
      <c r="D266" s="47" t="s">
        <v>258</v>
      </c>
      <c r="E266" s="47" t="s">
        <v>4</v>
      </c>
      <c r="F266" s="32"/>
      <c r="G266" s="32"/>
      <c r="H266" s="29"/>
      <c r="I266" s="28"/>
    </row>
    <row r="267" spans="1:9" s="47" customFormat="1" ht="19.2" customHeight="1" x14ac:dyDescent="0.3">
      <c r="A267" s="1" t="s">
        <v>1196</v>
      </c>
      <c r="B267" s="1" t="s">
        <v>1182</v>
      </c>
      <c r="C267" s="47" t="s">
        <v>606</v>
      </c>
      <c r="D267" s="47" t="s">
        <v>607</v>
      </c>
      <c r="E267" s="47" t="s">
        <v>43</v>
      </c>
      <c r="F267" s="32"/>
      <c r="G267" s="32"/>
      <c r="H267" s="29"/>
      <c r="I267" s="28"/>
    </row>
    <row r="268" spans="1:9" s="47" customFormat="1" ht="19.2" customHeight="1" x14ac:dyDescent="0.3">
      <c r="A268" s="1" t="s">
        <v>1196</v>
      </c>
      <c r="B268" s="1" t="s">
        <v>1182</v>
      </c>
      <c r="C268" s="47" t="s">
        <v>375</v>
      </c>
      <c r="D268" s="47" t="s">
        <v>376</v>
      </c>
      <c r="E268" s="47" t="s">
        <v>4</v>
      </c>
      <c r="F268" s="32"/>
      <c r="G268" s="32"/>
      <c r="H268" s="29"/>
      <c r="I268" s="28"/>
    </row>
    <row r="269" spans="1:9" s="47" customFormat="1" ht="19.2" customHeight="1" x14ac:dyDescent="0.3">
      <c r="A269" s="1" t="s">
        <v>1196</v>
      </c>
      <c r="B269" s="1" t="s">
        <v>1182</v>
      </c>
      <c r="C269" s="47" t="s">
        <v>259</v>
      </c>
      <c r="D269" s="47" t="s">
        <v>260</v>
      </c>
      <c r="E269" s="47" t="s">
        <v>64</v>
      </c>
      <c r="F269" s="32"/>
      <c r="G269" s="32"/>
      <c r="H269" s="29"/>
      <c r="I269" s="28"/>
    </row>
    <row r="270" spans="1:9" s="47" customFormat="1" ht="19.2" customHeight="1" x14ac:dyDescent="0.3">
      <c r="A270" s="1" t="s">
        <v>1196</v>
      </c>
      <c r="B270" s="1" t="s">
        <v>1182</v>
      </c>
      <c r="C270" s="47" t="s">
        <v>261</v>
      </c>
      <c r="D270" s="47" t="s">
        <v>262</v>
      </c>
      <c r="E270" s="47" t="s">
        <v>43</v>
      </c>
      <c r="F270" s="32"/>
      <c r="G270" s="32"/>
      <c r="H270" s="29"/>
      <c r="I270" s="28"/>
    </row>
    <row r="271" spans="1:9" s="47" customFormat="1" ht="19.2" customHeight="1" x14ac:dyDescent="0.3">
      <c r="A271" s="1" t="s">
        <v>1196</v>
      </c>
      <c r="B271" s="1" t="s">
        <v>1182</v>
      </c>
      <c r="C271" s="47" t="s">
        <v>608</v>
      </c>
      <c r="D271" s="47" t="s">
        <v>609</v>
      </c>
      <c r="E271" s="47" t="s">
        <v>64</v>
      </c>
      <c r="F271" s="32"/>
      <c r="G271" s="32"/>
      <c r="H271" s="29"/>
      <c r="I271" s="28"/>
    </row>
    <row r="272" spans="1:9" s="47" customFormat="1" ht="19.2" customHeight="1" x14ac:dyDescent="0.3">
      <c r="A272" s="1" t="s">
        <v>1196</v>
      </c>
      <c r="B272" s="1" t="s">
        <v>1182</v>
      </c>
      <c r="C272" s="47" t="s">
        <v>377</v>
      </c>
      <c r="D272" s="47" t="s">
        <v>378</v>
      </c>
      <c r="E272" s="47" t="s">
        <v>12</v>
      </c>
      <c r="F272" s="32"/>
      <c r="G272" s="32"/>
      <c r="H272" s="29"/>
      <c r="I272" s="28"/>
    </row>
    <row r="273" spans="1:9" s="47" customFormat="1" ht="19.2" customHeight="1" x14ac:dyDescent="0.3">
      <c r="A273" s="1" t="s">
        <v>1196</v>
      </c>
      <c r="B273" s="1" t="s">
        <v>1182</v>
      </c>
      <c r="C273" s="47" t="s">
        <v>263</v>
      </c>
      <c r="D273" s="47" t="s">
        <v>264</v>
      </c>
      <c r="E273" s="47" t="s">
        <v>64</v>
      </c>
      <c r="F273" s="32"/>
      <c r="G273" s="32"/>
      <c r="H273" s="29"/>
      <c r="I273" s="28"/>
    </row>
    <row r="274" spans="1:9" s="47" customFormat="1" ht="19.2" customHeight="1" x14ac:dyDescent="0.3">
      <c r="A274" s="1" t="s">
        <v>1196</v>
      </c>
      <c r="B274" s="1" t="s">
        <v>1182</v>
      </c>
      <c r="C274" s="47" t="s">
        <v>121</v>
      </c>
      <c r="D274" s="47" t="s">
        <v>122</v>
      </c>
      <c r="E274" s="47" t="s">
        <v>4</v>
      </c>
      <c r="F274" s="32"/>
      <c r="G274" s="32"/>
      <c r="H274" s="29"/>
      <c r="I274" s="28"/>
    </row>
    <row r="275" spans="1:9" s="47" customFormat="1" ht="19.2" customHeight="1" x14ac:dyDescent="0.3">
      <c r="A275" s="1" t="s">
        <v>1196</v>
      </c>
      <c r="B275" s="1" t="s">
        <v>1182</v>
      </c>
      <c r="C275" s="47" t="s">
        <v>265</v>
      </c>
      <c r="D275" s="47" t="s">
        <v>266</v>
      </c>
      <c r="E275" s="47" t="s">
        <v>43</v>
      </c>
      <c r="F275" s="32"/>
      <c r="G275" s="32"/>
      <c r="H275" s="29"/>
      <c r="I275" s="28"/>
    </row>
    <row r="276" spans="1:9" s="47" customFormat="1" ht="19.2" customHeight="1" x14ac:dyDescent="0.3">
      <c r="A276" s="1" t="s">
        <v>1196</v>
      </c>
      <c r="B276" s="1" t="s">
        <v>1182</v>
      </c>
      <c r="C276" s="47" t="s">
        <v>379</v>
      </c>
      <c r="D276" s="47" t="s">
        <v>380</v>
      </c>
      <c r="E276" s="47" t="s">
        <v>509</v>
      </c>
      <c r="F276" s="25"/>
      <c r="G276" s="25"/>
      <c r="H276" s="26"/>
      <c r="I276" s="28"/>
    </row>
    <row r="277" spans="1:9" s="47" customFormat="1" ht="19.2" customHeight="1" x14ac:dyDescent="0.3">
      <c r="A277" s="1" t="s">
        <v>1196</v>
      </c>
      <c r="B277" s="1" t="s">
        <v>1182</v>
      </c>
      <c r="C277" s="47" t="s">
        <v>123</v>
      </c>
      <c r="D277" s="47" t="s">
        <v>124</v>
      </c>
      <c r="E277" s="47" t="s">
        <v>509</v>
      </c>
      <c r="F277" s="27"/>
      <c r="G277" s="27"/>
      <c r="H277" s="28"/>
      <c r="I277" s="28"/>
    </row>
    <row r="278" spans="1:9" s="47" customFormat="1" ht="19.2" customHeight="1" x14ac:dyDescent="0.3">
      <c r="A278" s="1" t="s">
        <v>1196</v>
      </c>
      <c r="B278" s="1" t="s">
        <v>1182</v>
      </c>
      <c r="C278" s="47" t="s">
        <v>125</v>
      </c>
      <c r="D278" s="47" t="s">
        <v>126</v>
      </c>
      <c r="E278" s="47" t="s">
        <v>12</v>
      </c>
      <c r="F278" s="32"/>
      <c r="G278" s="32"/>
      <c r="H278" s="29"/>
      <c r="I278" s="28"/>
    </row>
    <row r="279" spans="1:9" s="47" customFormat="1" ht="19.2" customHeight="1" x14ac:dyDescent="0.3">
      <c r="A279" s="1" t="s">
        <v>1196</v>
      </c>
      <c r="B279" s="1" t="s">
        <v>1182</v>
      </c>
      <c r="C279" s="47" t="s">
        <v>503</v>
      </c>
      <c r="D279" s="47" t="s">
        <v>504</v>
      </c>
      <c r="E279" s="47" t="s">
        <v>12</v>
      </c>
      <c r="F279" s="32"/>
      <c r="G279" s="32"/>
      <c r="H279" s="29"/>
      <c r="I279" s="28"/>
    </row>
    <row r="280" spans="1:9" s="47" customFormat="1" ht="19.2" customHeight="1" x14ac:dyDescent="0.3">
      <c r="A280" s="1" t="s">
        <v>1196</v>
      </c>
      <c r="B280" s="1" t="s">
        <v>1182</v>
      </c>
      <c r="C280" s="47" t="s">
        <v>505</v>
      </c>
      <c r="D280" s="47" t="s">
        <v>506</v>
      </c>
      <c r="E280" s="47" t="s">
        <v>12</v>
      </c>
      <c r="F280" s="32"/>
      <c r="G280" s="32"/>
      <c r="H280" s="29"/>
      <c r="I280" s="28"/>
    </row>
    <row r="281" spans="1:9" s="47" customFormat="1" ht="19.2" customHeight="1" x14ac:dyDescent="0.3">
      <c r="A281" s="1" t="s">
        <v>1196</v>
      </c>
      <c r="B281" s="1" t="s">
        <v>1182</v>
      </c>
      <c r="C281" s="47" t="s">
        <v>507</v>
      </c>
      <c r="D281" s="47" t="s">
        <v>508</v>
      </c>
      <c r="E281" s="47" t="s">
        <v>509</v>
      </c>
      <c r="F281" s="27"/>
      <c r="G281" s="27"/>
      <c r="H281" s="26"/>
      <c r="I281" s="28"/>
    </row>
    <row r="282" spans="1:9" s="47" customFormat="1" ht="19.2" customHeight="1" x14ac:dyDescent="0.3">
      <c r="A282" s="1" t="s">
        <v>1196</v>
      </c>
      <c r="B282" s="1" t="s">
        <v>1182</v>
      </c>
      <c r="C282" s="47" t="s">
        <v>381</v>
      </c>
      <c r="D282" s="47" t="s">
        <v>382</v>
      </c>
      <c r="E282" s="47" t="s">
        <v>12</v>
      </c>
      <c r="F282" s="32"/>
      <c r="G282" s="32"/>
      <c r="H282" s="29"/>
      <c r="I282" s="28"/>
    </row>
    <row r="283" spans="1:9" s="47" customFormat="1" ht="19.2" customHeight="1" x14ac:dyDescent="0.3">
      <c r="A283" s="1" t="s">
        <v>1196</v>
      </c>
      <c r="B283" s="1" t="s">
        <v>1182</v>
      </c>
      <c r="C283" s="47" t="s">
        <v>127</v>
      </c>
      <c r="D283" s="47" t="s">
        <v>128</v>
      </c>
      <c r="E283" s="47" t="s">
        <v>4</v>
      </c>
      <c r="F283" s="32"/>
      <c r="G283" s="32"/>
      <c r="H283" s="29"/>
      <c r="I283" s="28"/>
    </row>
    <row r="284" spans="1:9" s="47" customFormat="1" ht="19.2" customHeight="1" x14ac:dyDescent="0.3">
      <c r="A284" s="1" t="s">
        <v>1196</v>
      </c>
      <c r="B284" s="1" t="s">
        <v>1182</v>
      </c>
      <c r="C284" s="47" t="s">
        <v>610</v>
      </c>
      <c r="D284" s="47" t="s">
        <v>611</v>
      </c>
      <c r="E284" s="47" t="s">
        <v>43</v>
      </c>
      <c r="F284" s="32"/>
      <c r="G284" s="32"/>
      <c r="H284" s="29"/>
      <c r="I284" s="28"/>
    </row>
    <row r="285" spans="1:9" s="47" customFormat="1" ht="19.2" customHeight="1" x14ac:dyDescent="0.3">
      <c r="A285" s="1" t="s">
        <v>1196</v>
      </c>
      <c r="B285" s="1" t="s">
        <v>1182</v>
      </c>
      <c r="C285" s="47" t="s">
        <v>267</v>
      </c>
      <c r="D285" s="47" t="s">
        <v>1212</v>
      </c>
      <c r="E285" s="47" t="s">
        <v>509</v>
      </c>
      <c r="F285" s="25"/>
      <c r="G285" s="25"/>
      <c r="H285" s="28"/>
      <c r="I285" s="28"/>
    </row>
    <row r="286" spans="1:9" s="47" customFormat="1" ht="19.2" customHeight="1" x14ac:dyDescent="0.3">
      <c r="A286" s="1" t="s">
        <v>1196</v>
      </c>
      <c r="B286" s="1" t="s">
        <v>1182</v>
      </c>
      <c r="C286" s="47" t="s">
        <v>383</v>
      </c>
      <c r="D286" s="47" t="s">
        <v>384</v>
      </c>
      <c r="E286" s="47" t="s">
        <v>43</v>
      </c>
      <c r="F286" s="32"/>
      <c r="G286" s="32"/>
      <c r="H286" s="29"/>
      <c r="I286" s="28"/>
    </row>
    <row r="287" spans="1:9" s="47" customFormat="1" ht="19.2" customHeight="1" x14ac:dyDescent="0.3">
      <c r="A287" s="1" t="s">
        <v>1196</v>
      </c>
      <c r="B287" s="1" t="s">
        <v>1182</v>
      </c>
      <c r="C287" s="47" t="s">
        <v>129</v>
      </c>
      <c r="D287" s="47" t="s">
        <v>130</v>
      </c>
      <c r="E287" s="47" t="s">
        <v>12</v>
      </c>
      <c r="F287" s="32"/>
      <c r="G287" s="32"/>
      <c r="H287" s="29"/>
      <c r="I287" s="28"/>
    </row>
    <row r="288" spans="1:9" s="47" customFormat="1" ht="19.2" customHeight="1" x14ac:dyDescent="0.3">
      <c r="A288" s="1" t="s">
        <v>1196</v>
      </c>
      <c r="B288" s="1" t="s">
        <v>1182</v>
      </c>
      <c r="C288" s="47" t="s">
        <v>510</v>
      </c>
      <c r="D288" s="47" t="s">
        <v>511</v>
      </c>
      <c r="E288" s="47" t="s">
        <v>12</v>
      </c>
      <c r="F288" s="32"/>
      <c r="G288" s="32"/>
      <c r="H288" s="29"/>
      <c r="I288" s="28"/>
    </row>
    <row r="289" spans="1:9" s="47" customFormat="1" ht="19.2" customHeight="1" x14ac:dyDescent="0.3">
      <c r="A289" s="1" t="s">
        <v>1196</v>
      </c>
      <c r="B289" s="1" t="s">
        <v>1182</v>
      </c>
      <c r="C289" s="47" t="s">
        <v>385</v>
      </c>
      <c r="D289" s="47" t="s">
        <v>386</v>
      </c>
      <c r="E289" s="47" t="s">
        <v>12</v>
      </c>
      <c r="F289" s="32"/>
      <c r="G289" s="32"/>
      <c r="H289" s="29"/>
      <c r="I289" s="28"/>
    </row>
    <row r="290" spans="1:9" s="47" customFormat="1" ht="19.2" customHeight="1" x14ac:dyDescent="0.3">
      <c r="A290" s="1" t="s">
        <v>1196</v>
      </c>
      <c r="B290" s="1" t="s">
        <v>1182</v>
      </c>
      <c r="C290" s="47" t="s">
        <v>268</v>
      </c>
      <c r="D290" s="47" t="s">
        <v>269</v>
      </c>
      <c r="E290" s="47" t="s">
        <v>509</v>
      </c>
      <c r="F290" s="27"/>
      <c r="G290" s="27"/>
      <c r="H290" s="26"/>
      <c r="I290" s="28"/>
    </row>
    <row r="291" spans="1:9" s="47" customFormat="1" ht="19.2" customHeight="1" x14ac:dyDescent="0.3">
      <c r="A291" s="1" t="s">
        <v>1196</v>
      </c>
      <c r="B291" s="1" t="s">
        <v>1182</v>
      </c>
      <c r="C291" s="47" t="s">
        <v>512</v>
      </c>
      <c r="D291" s="47" t="s">
        <v>513</v>
      </c>
      <c r="E291" s="47" t="s">
        <v>509</v>
      </c>
      <c r="F291" s="25"/>
      <c r="G291" s="25"/>
      <c r="H291" s="26"/>
      <c r="I291" s="28"/>
    </row>
    <row r="292" spans="1:9" s="47" customFormat="1" ht="19.2" customHeight="1" x14ac:dyDescent="0.3">
      <c r="A292" s="1" t="s">
        <v>1196</v>
      </c>
      <c r="B292" s="1" t="s">
        <v>1182</v>
      </c>
      <c r="C292" s="47" t="s">
        <v>387</v>
      </c>
      <c r="D292" s="47" t="s">
        <v>388</v>
      </c>
      <c r="E292" s="47" t="s">
        <v>12</v>
      </c>
      <c r="F292" s="32"/>
      <c r="G292" s="32"/>
      <c r="H292" s="29"/>
      <c r="I292" s="28"/>
    </row>
    <row r="293" spans="1:9" s="47" customFormat="1" ht="19.2" customHeight="1" x14ac:dyDescent="0.3">
      <c r="A293" s="1" t="s">
        <v>1196</v>
      </c>
      <c r="B293" s="1" t="s">
        <v>1182</v>
      </c>
      <c r="C293" s="47" t="s">
        <v>131</v>
      </c>
      <c r="D293" s="47" t="s">
        <v>132</v>
      </c>
      <c r="E293" s="47" t="s">
        <v>4</v>
      </c>
      <c r="F293" s="32"/>
      <c r="G293" s="32"/>
      <c r="H293" s="29"/>
      <c r="I293" s="28"/>
    </row>
    <row r="294" spans="1:9" s="47" customFormat="1" ht="19.2" customHeight="1" x14ac:dyDescent="0.3">
      <c r="A294" s="1" t="s">
        <v>1196</v>
      </c>
      <c r="B294" s="1" t="s">
        <v>1182</v>
      </c>
      <c r="C294" s="47" t="s">
        <v>133</v>
      </c>
      <c r="D294" s="47" t="s">
        <v>134</v>
      </c>
      <c r="E294" s="47" t="s">
        <v>4</v>
      </c>
      <c r="F294" s="32"/>
      <c r="G294" s="32"/>
      <c r="H294" s="29"/>
      <c r="I294" s="28"/>
    </row>
    <row r="295" spans="1:9" s="47" customFormat="1" ht="19.2" customHeight="1" x14ac:dyDescent="0.3">
      <c r="A295" s="1" t="s">
        <v>1196</v>
      </c>
      <c r="B295" s="1" t="s">
        <v>1182</v>
      </c>
      <c r="C295" s="47" t="s">
        <v>389</v>
      </c>
      <c r="D295" s="47" t="s">
        <v>390</v>
      </c>
      <c r="E295" s="47" t="s">
        <v>12</v>
      </c>
      <c r="F295" s="32"/>
      <c r="G295" s="32"/>
      <c r="H295" s="29"/>
      <c r="I295" s="28"/>
    </row>
    <row r="296" spans="1:9" s="47" customFormat="1" ht="19.2" customHeight="1" x14ac:dyDescent="0.3">
      <c r="A296" s="1" t="s">
        <v>1196</v>
      </c>
      <c r="B296" s="1" t="s">
        <v>1182</v>
      </c>
      <c r="C296" s="47" t="s">
        <v>135</v>
      </c>
      <c r="D296" s="47" t="s">
        <v>136</v>
      </c>
      <c r="E296" s="47" t="s">
        <v>4</v>
      </c>
      <c r="F296" s="32"/>
      <c r="G296" s="32"/>
      <c r="H296" s="29"/>
      <c r="I296" s="28"/>
    </row>
    <row r="297" spans="1:9" s="47" customFormat="1" ht="19.2" customHeight="1" x14ac:dyDescent="0.3">
      <c r="A297" s="1" t="s">
        <v>1196</v>
      </c>
      <c r="B297" s="1" t="s">
        <v>1182</v>
      </c>
      <c r="C297" s="47" t="s">
        <v>514</v>
      </c>
      <c r="D297" s="47" t="s">
        <v>515</v>
      </c>
      <c r="E297" s="47" t="s">
        <v>64</v>
      </c>
      <c r="F297" s="32"/>
      <c r="G297" s="32"/>
      <c r="H297" s="29"/>
      <c r="I297" s="28"/>
    </row>
    <row r="298" spans="1:9" s="47" customFormat="1" ht="19.2" customHeight="1" x14ac:dyDescent="0.3">
      <c r="A298" s="1" t="s">
        <v>1196</v>
      </c>
      <c r="B298" s="1" t="s">
        <v>1182</v>
      </c>
      <c r="C298" s="47" t="s">
        <v>137</v>
      </c>
      <c r="D298" s="47" t="s">
        <v>138</v>
      </c>
      <c r="E298" s="47" t="s">
        <v>12</v>
      </c>
      <c r="F298" s="32"/>
      <c r="G298" s="32"/>
      <c r="H298" s="29"/>
      <c r="I298" s="28"/>
    </row>
    <row r="299" spans="1:9" s="47" customFormat="1" ht="19.2" customHeight="1" x14ac:dyDescent="0.3">
      <c r="A299" s="1" t="s">
        <v>1196</v>
      </c>
      <c r="B299" s="1" t="s">
        <v>1182</v>
      </c>
      <c r="C299" s="47" t="s">
        <v>391</v>
      </c>
      <c r="D299" s="47" t="s">
        <v>392</v>
      </c>
      <c r="E299" s="47" t="s">
        <v>12</v>
      </c>
      <c r="F299" s="32"/>
      <c r="G299" s="32"/>
      <c r="H299" s="29"/>
      <c r="I299" s="28"/>
    </row>
    <row r="300" spans="1:9" s="47" customFormat="1" ht="19.2" customHeight="1" x14ac:dyDescent="0.3">
      <c r="A300" s="1" t="s">
        <v>1196</v>
      </c>
      <c r="B300" s="1" t="s">
        <v>1182</v>
      </c>
      <c r="C300" s="47" t="s">
        <v>139</v>
      </c>
      <c r="D300" s="47" t="s">
        <v>140</v>
      </c>
      <c r="E300" s="47" t="s">
        <v>12</v>
      </c>
      <c r="F300" s="32"/>
      <c r="G300" s="32"/>
      <c r="H300" s="29"/>
      <c r="I300" s="28"/>
    </row>
    <row r="301" spans="1:9" s="47" customFormat="1" ht="19.2" customHeight="1" x14ac:dyDescent="0.3">
      <c r="A301" s="1" t="s">
        <v>1196</v>
      </c>
      <c r="B301" s="1" t="s">
        <v>1182</v>
      </c>
      <c r="C301" s="47" t="s">
        <v>270</v>
      </c>
      <c r="D301" s="47" t="s">
        <v>1185</v>
      </c>
      <c r="E301" s="47" t="s">
        <v>64</v>
      </c>
      <c r="F301" s="32"/>
      <c r="G301" s="32"/>
      <c r="H301" s="29"/>
      <c r="I301" s="28"/>
    </row>
    <row r="302" spans="1:9" s="47" customFormat="1" ht="19.2" customHeight="1" x14ac:dyDescent="0.3">
      <c r="A302" s="1" t="s">
        <v>1196</v>
      </c>
      <c r="B302" s="1" t="s">
        <v>1182</v>
      </c>
      <c r="C302" s="47" t="s">
        <v>393</v>
      </c>
      <c r="D302" s="47" t="s">
        <v>394</v>
      </c>
      <c r="E302" s="47" t="s">
        <v>12</v>
      </c>
      <c r="F302" s="32"/>
      <c r="G302" s="32"/>
      <c r="H302" s="29"/>
      <c r="I302" s="28"/>
    </row>
    <row r="303" spans="1:9" s="47" customFormat="1" ht="19.2" customHeight="1" x14ac:dyDescent="0.3">
      <c r="A303" s="1" t="s">
        <v>1196</v>
      </c>
      <c r="B303" s="1" t="s">
        <v>1182</v>
      </c>
      <c r="C303" s="47" t="s">
        <v>516</v>
      </c>
      <c r="D303" s="47" t="s">
        <v>517</v>
      </c>
      <c r="E303" s="47" t="s">
        <v>64</v>
      </c>
      <c r="F303" s="32"/>
      <c r="G303" s="32"/>
      <c r="H303" s="29"/>
      <c r="I303" s="28"/>
    </row>
    <row r="304" spans="1:9" s="47" customFormat="1" ht="19.2" customHeight="1" x14ac:dyDescent="0.3">
      <c r="A304" s="1" t="s">
        <v>1196</v>
      </c>
      <c r="B304" s="1" t="s">
        <v>1182</v>
      </c>
      <c r="C304" s="47" t="s">
        <v>518</v>
      </c>
      <c r="D304" s="47" t="s">
        <v>519</v>
      </c>
      <c r="E304" s="47" t="s">
        <v>64</v>
      </c>
      <c r="F304" s="32"/>
      <c r="G304" s="32"/>
      <c r="H304" s="29"/>
      <c r="I304" s="28"/>
    </row>
    <row r="305" spans="1:9" s="47" customFormat="1" ht="19.2" customHeight="1" x14ac:dyDescent="0.3">
      <c r="A305" s="1" t="s">
        <v>1196</v>
      </c>
      <c r="B305" s="1" t="s">
        <v>1182</v>
      </c>
      <c r="C305" s="47" t="s">
        <v>271</v>
      </c>
      <c r="D305" s="47" t="s">
        <v>272</v>
      </c>
      <c r="E305" s="47" t="s">
        <v>12</v>
      </c>
      <c r="F305" s="32"/>
      <c r="G305" s="32"/>
      <c r="H305" s="29"/>
      <c r="I305" s="28"/>
    </row>
    <row r="306" spans="1:9" s="47" customFormat="1" ht="19.2" customHeight="1" x14ac:dyDescent="0.3">
      <c r="A306" s="1" t="s">
        <v>1196</v>
      </c>
      <c r="B306" s="1" t="s">
        <v>1182</v>
      </c>
      <c r="C306" s="47" t="s">
        <v>520</v>
      </c>
      <c r="D306" s="47" t="s">
        <v>521</v>
      </c>
      <c r="E306" s="47" t="s">
        <v>12</v>
      </c>
      <c r="F306" s="32"/>
      <c r="G306" s="32"/>
      <c r="H306" s="29"/>
      <c r="I306" s="28"/>
    </row>
    <row r="307" spans="1:9" s="47" customFormat="1" ht="19.2" customHeight="1" x14ac:dyDescent="0.3">
      <c r="A307" s="1" t="s">
        <v>1196</v>
      </c>
      <c r="B307" s="1" t="s">
        <v>1182</v>
      </c>
      <c r="C307" s="47" t="s">
        <v>141</v>
      </c>
      <c r="D307" s="47" t="s">
        <v>142</v>
      </c>
      <c r="E307" s="47" t="s">
        <v>4</v>
      </c>
      <c r="F307" s="32"/>
      <c r="G307" s="32"/>
      <c r="H307" s="29"/>
      <c r="I307" s="28"/>
    </row>
    <row r="308" spans="1:9" s="47" customFormat="1" ht="19.2" customHeight="1" x14ac:dyDescent="0.3">
      <c r="A308" s="1" t="s">
        <v>1196</v>
      </c>
      <c r="B308" s="1" t="s">
        <v>1182</v>
      </c>
      <c r="C308" s="47" t="s">
        <v>522</v>
      </c>
      <c r="D308" s="47" t="s">
        <v>523</v>
      </c>
      <c r="E308" s="47" t="s">
        <v>12</v>
      </c>
      <c r="F308" s="32"/>
      <c r="G308" s="32"/>
      <c r="H308" s="29"/>
      <c r="I308" s="28"/>
    </row>
    <row r="309" spans="1:9" s="47" customFormat="1" ht="19.2" customHeight="1" x14ac:dyDescent="0.3">
      <c r="A309" s="1" t="s">
        <v>1196</v>
      </c>
      <c r="B309" s="1" t="s">
        <v>1182</v>
      </c>
      <c r="C309" s="47" t="s">
        <v>612</v>
      </c>
      <c r="D309" s="47" t="s">
        <v>613</v>
      </c>
      <c r="E309" s="47" t="s">
        <v>64</v>
      </c>
      <c r="F309" s="32"/>
      <c r="G309" s="32"/>
      <c r="H309" s="29"/>
      <c r="I309" s="28"/>
    </row>
    <row r="310" spans="1:9" s="47" customFormat="1" ht="19.2" customHeight="1" x14ac:dyDescent="0.3">
      <c r="A310" s="1" t="s">
        <v>1196</v>
      </c>
      <c r="B310" s="1" t="s">
        <v>1182</v>
      </c>
      <c r="C310" s="47" t="s">
        <v>395</v>
      </c>
      <c r="D310" s="47" t="s">
        <v>396</v>
      </c>
      <c r="E310" s="47" t="s">
        <v>509</v>
      </c>
      <c r="F310" s="25"/>
      <c r="G310" s="25"/>
      <c r="H310" s="29"/>
      <c r="I310" s="28"/>
    </row>
    <row r="311" spans="1:9" s="47" customFormat="1" ht="19.2" customHeight="1" x14ac:dyDescent="0.3">
      <c r="A311" s="1" t="s">
        <v>1196</v>
      </c>
      <c r="B311" s="1" t="s">
        <v>1182</v>
      </c>
      <c r="C311" s="47" t="s">
        <v>524</v>
      </c>
      <c r="D311" s="47" t="s">
        <v>525</v>
      </c>
      <c r="E311" s="47" t="s">
        <v>12</v>
      </c>
      <c r="F311" s="32"/>
      <c r="G311" s="32"/>
      <c r="H311" s="29"/>
      <c r="I311" s="28"/>
    </row>
    <row r="312" spans="1:9" s="47" customFormat="1" ht="19.2" customHeight="1" x14ac:dyDescent="0.3">
      <c r="A312" s="1" t="s">
        <v>1196</v>
      </c>
      <c r="B312" s="1" t="s">
        <v>1182</v>
      </c>
      <c r="C312" s="47" t="s">
        <v>397</v>
      </c>
      <c r="D312" s="47" t="s">
        <v>398</v>
      </c>
      <c r="E312" s="47" t="s">
        <v>509</v>
      </c>
      <c r="F312" s="27"/>
      <c r="G312" s="27"/>
      <c r="H312" s="26"/>
      <c r="I312" s="28"/>
    </row>
    <row r="313" spans="1:9" s="47" customFormat="1" ht="19.2" customHeight="1" x14ac:dyDescent="0.3">
      <c r="A313" s="1" t="s">
        <v>1196</v>
      </c>
      <c r="B313" s="1" t="s">
        <v>1182</v>
      </c>
      <c r="C313" s="47" t="s">
        <v>526</v>
      </c>
      <c r="D313" s="47" t="s">
        <v>527</v>
      </c>
      <c r="E313" s="47" t="s">
        <v>64</v>
      </c>
      <c r="F313" s="32"/>
      <c r="G313" s="32"/>
      <c r="H313" s="29"/>
      <c r="I313" s="28"/>
    </row>
    <row r="314" spans="1:9" s="47" customFormat="1" ht="19.2" customHeight="1" x14ac:dyDescent="0.3">
      <c r="A314" s="1" t="s">
        <v>1196</v>
      </c>
      <c r="B314" s="1" t="s">
        <v>1182</v>
      </c>
      <c r="C314" s="47" t="s">
        <v>614</v>
      </c>
      <c r="D314" s="47" t="s">
        <v>615</v>
      </c>
      <c r="E314" s="47" t="s">
        <v>509</v>
      </c>
      <c r="F314" s="27"/>
      <c r="G314" s="27"/>
      <c r="H314" s="26"/>
      <c r="I314" s="28"/>
    </row>
    <row r="315" spans="1:9" s="47" customFormat="1" ht="19.2" customHeight="1" x14ac:dyDescent="0.3">
      <c r="A315" s="1" t="s">
        <v>1196</v>
      </c>
      <c r="B315" s="1" t="s">
        <v>1182</v>
      </c>
      <c r="C315" s="47" t="s">
        <v>528</v>
      </c>
      <c r="D315" s="47" t="s">
        <v>529</v>
      </c>
      <c r="E315" s="47" t="s">
        <v>64</v>
      </c>
      <c r="F315" s="32"/>
      <c r="G315" s="32"/>
      <c r="H315" s="29"/>
      <c r="I315" s="28"/>
    </row>
    <row r="316" spans="1:9" s="47" customFormat="1" ht="19.2" customHeight="1" x14ac:dyDescent="0.3">
      <c r="A316" s="1" t="s">
        <v>1196</v>
      </c>
      <c r="B316" s="1" t="s">
        <v>1182</v>
      </c>
      <c r="C316" s="47" t="s">
        <v>399</v>
      </c>
      <c r="D316" s="47" t="s">
        <v>400</v>
      </c>
      <c r="E316" s="47" t="s">
        <v>509</v>
      </c>
      <c r="F316" s="27"/>
      <c r="G316" s="27"/>
      <c r="H316" s="26"/>
      <c r="I316" s="28"/>
    </row>
    <row r="317" spans="1:9" s="47" customFormat="1" ht="19.2" customHeight="1" x14ac:dyDescent="0.3">
      <c r="A317" s="1" t="s">
        <v>1196</v>
      </c>
      <c r="B317" s="1" t="s">
        <v>1182</v>
      </c>
      <c r="C317" s="47" t="s">
        <v>143</v>
      </c>
      <c r="D317" s="47" t="s">
        <v>144</v>
      </c>
      <c r="E317" s="47" t="s">
        <v>145</v>
      </c>
      <c r="F317" s="32"/>
      <c r="G317" s="32"/>
      <c r="H317" s="29"/>
      <c r="I317" s="28"/>
    </row>
    <row r="320" spans="1:9" ht="26.4" customHeight="1" x14ac:dyDescent="0.3">
      <c r="D320" s="14" t="s">
        <v>1224</v>
      </c>
      <c r="E320" s="15"/>
      <c r="F320" s="14" t="s">
        <v>1220</v>
      </c>
    </row>
    <row r="321" spans="4:6" ht="15" x14ac:dyDescent="0.35">
      <c r="D321" s="11" t="s">
        <v>12</v>
      </c>
      <c r="E321" s="10">
        <f>COUNTIF(E4:E319,"cd&amp;v")</f>
        <v>136</v>
      </c>
      <c r="F321" s="42">
        <f>E321/E327*100</f>
        <v>43.312101910828027</v>
      </c>
    </row>
    <row r="322" spans="4:6" ht="15" x14ac:dyDescent="0.35">
      <c r="D322" s="11" t="s">
        <v>64</v>
      </c>
      <c r="E322" s="10">
        <f>COUNTIF(E4:E320,"open vld")</f>
        <v>54</v>
      </c>
      <c r="F322" s="42">
        <f>E322/E327*100</f>
        <v>17.197452229299362</v>
      </c>
    </row>
    <row r="323" spans="4:6" ht="15" x14ac:dyDescent="0.35">
      <c r="D323" s="11" t="s">
        <v>43</v>
      </c>
      <c r="E323" s="10">
        <f>COUNTIF(E4:E320,"sp.a")</f>
        <v>27</v>
      </c>
      <c r="F323" s="42">
        <f>E323/E327*100</f>
        <v>8.598726114649681</v>
      </c>
    </row>
    <row r="324" spans="4:6" ht="15" x14ac:dyDescent="0.35">
      <c r="D324" s="11" t="s">
        <v>4</v>
      </c>
      <c r="E324" s="10">
        <f>COUNTIF(E4:E320,"N-VA")</f>
        <v>49</v>
      </c>
      <c r="F324" s="42">
        <f>E324/E327*100</f>
        <v>15.605095541401273</v>
      </c>
    </row>
    <row r="325" spans="4:6" ht="15" x14ac:dyDescent="0.35">
      <c r="D325" s="11" t="s">
        <v>145</v>
      </c>
      <c r="E325" s="10">
        <f>COUNTIF(E4:E320,"Groen")</f>
        <v>3</v>
      </c>
      <c r="F325" s="42">
        <f>E325/E327*100</f>
        <v>0.95541401273885351</v>
      </c>
    </row>
    <row r="326" spans="4:6" ht="15" x14ac:dyDescent="0.35">
      <c r="D326" s="12" t="s">
        <v>1211</v>
      </c>
      <c r="E326" s="13">
        <f>COUNTIF(E4:E320,"anders")</f>
        <v>45</v>
      </c>
      <c r="F326" s="43">
        <f>E326/E327*100</f>
        <v>14.331210191082802</v>
      </c>
    </row>
    <row r="327" spans="4:6" x14ac:dyDescent="0.3">
      <c r="D327" s="11" t="s">
        <v>1199</v>
      </c>
      <c r="E327" s="9">
        <f>SUM(E55:E326)</f>
        <v>314</v>
      </c>
      <c r="F327" s="42">
        <f>E327/E327*100</f>
        <v>100</v>
      </c>
    </row>
    <row r="330" spans="4:6" ht="15.6" x14ac:dyDescent="0.3">
      <c r="D330" s="44" t="s">
        <v>1221</v>
      </c>
    </row>
    <row r="331" spans="4:6" ht="15.6" x14ac:dyDescent="0.3">
      <c r="D331" s="45" t="s">
        <v>1222</v>
      </c>
    </row>
  </sheetData>
  <sortState ref="A4:I317">
    <sortCondition ref="C4:C317"/>
  </sortState>
  <mergeCells count="3">
    <mergeCell ref="F1:G1"/>
    <mergeCell ref="H1:I1"/>
    <mergeCell ref="F2:G2"/>
  </mergeCells>
  <hyperlinks>
    <hyperlink ref="B4" r:id="rId1"/>
    <hyperlink ref="B5:B317" r:id="rId2" display="VL"/>
    <hyperlink ref="A277" r:id="rId3"/>
    <hyperlink ref="A5:A317" r:id="rId4" display="oui"/>
    <hyperlink ref="B277" r:id="rId5"/>
    <hyperlink ref="D331" r:id="rId6"/>
    <hyperlink ref="F1:G1" r:id="rId7" display="CUMULEO"/>
    <hyperlink ref="H1:I1" r:id="rId8" display="OPENTHEBOX"/>
  </hyperlinks>
  <pageMargins left="0.7" right="0.7" top="0.75" bottom="0.75" header="0.3" footer="0.3"/>
  <pageSetup paperSize="9" orientation="portrait"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Bougmestres BXL</vt:lpstr>
      <vt:lpstr>Bourgmestres WL</vt:lpstr>
      <vt:lpstr>Bourgmestres VL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Alexou</dc:creator>
  <cp:lastModifiedBy>Alexou</cp:lastModifiedBy>
  <dcterms:created xsi:type="dcterms:W3CDTF">2017-11-07T16:36:14Z</dcterms:created>
  <dcterms:modified xsi:type="dcterms:W3CDTF">2017-11-09T16:31:22Z</dcterms:modified>
</cp:coreProperties>
</file>